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6620" windowHeight="9915" activeTab="0"/>
  </bookViews>
  <sheets>
    <sheet name="Instructions" sheetId="1" r:id="rId1"/>
    <sheet name="K201" sheetId="2" r:id="rId2"/>
    <sheet name="K202" sheetId="3" r:id="rId3"/>
    <sheet name="K202 Continuation" sheetId="4" r:id="rId4"/>
    <sheet name="K203" sheetId="5" r:id="rId5"/>
    <sheet name="K203 Continuation" sheetId="6" r:id="rId6"/>
    <sheet name="K211 Partial" sheetId="7" r:id="rId7"/>
    <sheet name="K215 Final" sheetId="8" r:id="rId8"/>
  </sheets>
  <definedNames>
    <definedName name="entry_range">'Instructions'!$A$57:$H$93</definedName>
    <definedName name="Final_Release">'K215 Final'!$B$6:$K$49</definedName>
    <definedName name="Memo">'Instructions'!$A$1:$H$54</definedName>
    <definedName name="_xlnm.Print_Area" localSheetId="0">'Instructions'!$A$1:$H$93</definedName>
    <definedName name="_xlnm.Print_Area" localSheetId="1">'K201'!$A$1:$L$56</definedName>
    <definedName name="_xlnm.Print_Area" localSheetId="2">'K202'!$A$1:$J$37</definedName>
    <definedName name="_xlnm.Print_Area" localSheetId="3">'K202 Continuation'!$A$1:$J$37</definedName>
    <definedName name="_xlnm.Print_Area" localSheetId="4">'K203'!$A$1:$K$37</definedName>
    <definedName name="_xlnm.Print_Area" localSheetId="5">'K203 Continuation'!$A$1:$K$37</definedName>
    <definedName name="_xlnm.Print_Area" localSheetId="6">'K211 Partial'!$A$1:$K$59</definedName>
    <definedName name="_xlnm.Print_Area" localSheetId="7">'K215 Final'!$A$1:$K$49</definedName>
    <definedName name="Top_of_instructions">'Instructions'!$D$2</definedName>
  </definedNames>
  <calcPr fullCalcOnLoad="1"/>
</workbook>
</file>

<file path=xl/sharedStrings.xml><?xml version="1.0" encoding="utf-8"?>
<sst xmlns="http://schemas.openxmlformats.org/spreadsheetml/2006/main" count="414" uniqueCount="250">
  <si>
    <t xml:space="preserve"> </t>
  </si>
  <si>
    <t>Date:</t>
  </si>
  <si>
    <t>Project Name:</t>
  </si>
  <si>
    <t>Address:</t>
  </si>
  <si>
    <t>Name:</t>
  </si>
  <si>
    <t>Period Covered:</t>
  </si>
  <si>
    <t>Retention Billing:</t>
  </si>
  <si>
    <t>From:</t>
  </si>
  <si>
    <t>To:</t>
  </si>
  <si>
    <t>Statement of Subcontract Status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</si>
  <si>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</si>
  <si>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</si>
  <si>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</si>
  <si>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</si>
  <si>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</si>
  <si>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</si>
  <si>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</si>
  <si>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</si>
  <si>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</si>
  <si>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</si>
  <si>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</si>
  <si>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</si>
  <si>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Revised Contract Amount</t>
  </si>
  <si>
    <t>Value of Base Contract Work Completed</t>
  </si>
  <si>
    <t>Value of Change Orders Completed</t>
  </si>
  <si>
    <t>Less Amount Retained</t>
  </si>
  <si>
    <t>Net Application Amount</t>
  </si>
  <si>
    <t>Less Previous Billings (line 9 previous Application)</t>
  </si>
  <si>
    <t>to the Owner of the Property all of our rights, title and interest in and to all personal property placed upon or</t>
  </si>
  <si>
    <t>installed in the Property.</t>
  </si>
  <si>
    <t>Signature</t>
  </si>
  <si>
    <t>Company:</t>
  </si>
  <si>
    <t>Title:</t>
  </si>
  <si>
    <t>Subscribed and sworn to before me this</t>
  </si>
  <si>
    <t>________day of__________________, 20_____.</t>
  </si>
  <si>
    <t>Date Posted:</t>
  </si>
  <si>
    <t>PM Approval:</t>
  </si>
  <si>
    <t>Date Received:</t>
  </si>
  <si>
    <t>Balance to finish plus retention (line 3 less line 9)</t>
  </si>
  <si>
    <t>Subcontractor's Application for Payment (K201)</t>
  </si>
  <si>
    <t>The Undersigned being first duly sworn deposes and states as follows:</t>
  </si>
  <si>
    <t>%</t>
  </si>
  <si>
    <t>AMOUNT OF THIS APPLICATION (line 9 less line 10)</t>
  </si>
  <si>
    <t>Notary Public    My Commission Expires______________</t>
  </si>
  <si>
    <t>Signature_____________________________</t>
  </si>
  <si>
    <t>Schedule of Contract Values (K202)</t>
  </si>
  <si>
    <t>APPLICATION NO:</t>
  </si>
  <si>
    <t>APPLICATION DATE:</t>
  </si>
  <si>
    <t>PERIOD TO: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</si>
  <si>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</si>
  <si>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</si>
  <si>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</si>
  <si>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</si>
  <si>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</si>
  <si>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</si>
  <si>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</si>
  <si>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</si>
  <si>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</si>
  <si>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</si>
  <si>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DESCRIPTION OF WORK</t>
  </si>
  <si>
    <t>SCHEDULED</t>
  </si>
  <si>
    <t>WORK COMPLETED</t>
  </si>
  <si>
    <t>VALUE OF</t>
  </si>
  <si>
    <t>TOTAL</t>
  </si>
  <si>
    <t>BALANCE</t>
  </si>
  <si>
    <t>RETENTION</t>
  </si>
  <si>
    <t>NO.</t>
  </si>
  <si>
    <t>OR</t>
  </si>
  <si>
    <t>VALUE</t>
  </si>
  <si>
    <t>FROM PREVIOUS</t>
  </si>
  <si>
    <t>THIS PERIOD</t>
  </si>
  <si>
    <t>STORED</t>
  </si>
  <si>
    <t>GROSS</t>
  </si>
  <si>
    <t>(G ÷ C)</t>
  </si>
  <si>
    <t>TO FINISH</t>
  </si>
  <si>
    <t>MATERIALS SUPPLIED</t>
  </si>
  <si>
    <t>APPLICATION</t>
  </si>
  <si>
    <t>MATERIALS</t>
  </si>
  <si>
    <t>REQUISITION</t>
  </si>
  <si>
    <t>(C - G)</t>
  </si>
  <si>
    <t>(D + E)</t>
  </si>
  <si>
    <t>(NOT IN</t>
  </si>
  <si>
    <t>(D+E+F)</t>
  </si>
  <si>
    <t>D OR E)</t>
  </si>
  <si>
    <t>Total Base Contract Value</t>
  </si>
  <si>
    <t>{enter C and G on line 1 and 4 K201}</t>
  </si>
  <si>
    <t>Total All Change Orders</t>
  </si>
  <si>
    <t>{attach all forms K203}</t>
  </si>
  <si>
    <t>{enter C and G on line 2 and 5 K201}</t>
  </si>
  <si>
    <t>GRAND TOTALS</t>
  </si>
  <si>
    <t>{enter C, G and I on line 3, 7 and 8 K201}</t>
  </si>
  <si>
    <t>Subcontractor Change Order Summary (K203)</t>
  </si>
  <si>
    <t>KANE</t>
  </si>
  <si>
    <t>C/O CODE</t>
  </si>
  <si>
    <t>{enter on K202}</t>
  </si>
  <si>
    <t>Project Name</t>
  </si>
  <si>
    <t>Subcontract P/O #</t>
  </si>
  <si>
    <t>Application Number</t>
  </si>
  <si>
    <t>Period Covered</t>
  </si>
  <si>
    <t>From</t>
  </si>
  <si>
    <t>To</t>
  </si>
  <si>
    <t>Person Signing the Application</t>
  </si>
  <si>
    <t>Title of Person Signing the Application</t>
  </si>
  <si>
    <t>Retention Percentage</t>
  </si>
  <si>
    <t>Approved Change Orders (column C K203)</t>
  </si>
  <si>
    <t xml:space="preserve">Base Contract Amount </t>
  </si>
  <si>
    <t>Bill Retention Separate Upon Completion</t>
  </si>
  <si>
    <t>Notarized Original Accepted Only</t>
  </si>
  <si>
    <t>Change Order Summary (K203) Must Accompany App.</t>
  </si>
  <si>
    <t>Total Gross Application (line 4+5+6)</t>
  </si>
  <si>
    <t>Totals</t>
  </si>
  <si>
    <t>{enter totals on from K202}</t>
  </si>
  <si>
    <t>Schedule of Contract Values (K202) Continuation Sheet</t>
  </si>
  <si>
    <t>Subcontractor Change Order Summary (K203) Continuation Sheet</t>
  </si>
  <si>
    <t xml:space="preserve">  PAGE         OF          PAGES</t>
  </si>
  <si>
    <t>Total all Other Pages Base Contract</t>
  </si>
  <si>
    <t>Total all Other Change Order Pages</t>
  </si>
  <si>
    <t xml:space="preserve">Attach to Subcontractors' Requistion For Payment (K201) </t>
  </si>
  <si>
    <t>Contract Schedule of Values (K202) Must Accompany App.</t>
  </si>
  <si>
    <t>{attach forms K203 continuation}</t>
  </si>
  <si>
    <t>{attach all forms K202 continuation}</t>
  </si>
  <si>
    <t>Value of Stored Materials {attach bill of sale}</t>
  </si>
  <si>
    <t>Previous Billings in Dollars</t>
  </si>
  <si>
    <t>Subcontractor Name (legal name)</t>
  </si>
  <si>
    <t>From Line 9 Previous Application</t>
  </si>
  <si>
    <t>Type of Work (your trade, ie Drywall, HVAC)</t>
  </si>
  <si>
    <t>5..</t>
  </si>
  <si>
    <t>work on Kane Construction, Inc.'s projects.</t>
  </si>
  <si>
    <t xml:space="preserve">will need to refer to last month's form K201 line 9 for the last month's application amount. </t>
  </si>
  <si>
    <t>front page of the contract that is a combination of letters and numbers (i.e.W299 09900).</t>
  </si>
  <si>
    <t xml:space="preserve">phases of work and trade performed.  Any third tier subcontract purchases shall be itemized separately. </t>
  </si>
  <si>
    <t>Applications that are not signed and notarized will not be paid.</t>
  </si>
  <si>
    <t>Next, complete the information specific to the current application in the remaining white areas below.  This</t>
  </si>
  <si>
    <t>Once you have printed the forms, you need to fill out in ink three areas.  The "page of pages" in the upper</t>
  </si>
  <si>
    <t>completed on form K202 (base contract) and form K203 (change orders).  If your contract requires more</t>
  </si>
  <si>
    <t>on the attached forms.  Your line item billing detail shall be broken down in accordance with appropriate</t>
  </si>
  <si>
    <t>Please review with the Kane Construction, Inc. Project Manager for the level of detail required on your</t>
  </si>
  <si>
    <t>application on this project, you will need to refer to last month's  form K202 and K203 columns D and E</t>
  </si>
  <si>
    <t xml:space="preserve">right hand corner of the detail area must be completed.  Also, the application must be signed and notarized.  </t>
  </si>
  <si>
    <t>First, complete the basic subcontract information in the white areas below.  This information is found on</t>
  </si>
  <si>
    <t>the first page of your subcontract.  The basic subcontract information includes your company name and</t>
  </si>
  <si>
    <t>information includes the application number and date, period covered and the name and title of the person</t>
  </si>
  <si>
    <t>enter the retention percentage.  The default percentage is 10%, but your contract may be different.  Please</t>
  </si>
  <si>
    <t>{enter totals on form K203}</t>
  </si>
  <si>
    <t>To :</t>
  </si>
  <si>
    <t>All Subcontractors</t>
  </si>
  <si>
    <t xml:space="preserve">Re: </t>
  </si>
  <si>
    <t>Subcontractors Application For Payment</t>
  </si>
  <si>
    <t>WHEREAS, pursuant to contract made by and between KANE CONSTRUCTION, INC.</t>
  </si>
  <si>
    <t xml:space="preserve">NOW THEREFORE, in consideration of receiving the above described contract and </t>
  </si>
  <si>
    <t xml:space="preserve">in consideration of full and entire payment due upon the completion of the contract </t>
  </si>
  <si>
    <t xml:space="preserve">which is hereby acknowledged, said Subcontractor does hereby remise, release and </t>
  </si>
  <si>
    <t xml:space="preserve">of and from any and all manner of actions, suits, debts, dues, sums of money, accounts, </t>
  </si>
  <si>
    <t xml:space="preserve">reckonings, bonds, bills, covenants, controversies, agreements, promises, claims, </t>
  </si>
  <si>
    <t xml:space="preserve">demands and liens whatsoever in law or in equity which the said Subcontractor has or may </t>
  </si>
  <si>
    <t>have for or on account of or in connection with the contract aforesaid.</t>
  </si>
  <si>
    <t xml:space="preserve">IN WITNESS WHEREOF, the Subcontractor has caused its name to be hereunto </t>
  </si>
  <si>
    <t>ATTEST OR WITNESS:</t>
  </si>
  <si>
    <t>(SEAL)</t>
  </si>
  <si>
    <t>Secretary</t>
  </si>
  <si>
    <t xml:space="preserve">aforesaid to the said Subcontractor in hand paid by KANE Construction, Inc. receipt of </t>
  </si>
  <si>
    <t>SUBCONTRACTOR’S OR MATERIALMAN’S</t>
  </si>
  <si>
    <t xml:space="preserve">damages claims, and demands of any nature whatsoever which the undersigned or its </t>
  </si>
  <si>
    <t xml:space="preserve">The undersigned forever waives and release any and all causes of action, suits, debts, liens, </t>
  </si>
  <si>
    <t xml:space="preserve">successors or assigns now has or may hereafter have against the Project (including the </t>
  </si>
  <si>
    <t xml:space="preserve">land and any improvements), the Owner, the General Contractor, or the General </t>
  </si>
  <si>
    <t xml:space="preserve">Contractor’s payment bond surety, if any, by reason of labor and / or materials and / or </t>
  </si>
  <si>
    <t xml:space="preserve">equipment furnished to the Project as of the date noted above, including materials and /or </t>
  </si>
  <si>
    <t>equipment stored off site for which payment has been requested.</t>
  </si>
  <si>
    <t xml:space="preserve">and/or materials and /or equipment to the undersigned, or at the direction of the </t>
  </si>
  <si>
    <t xml:space="preserve">The undersigned certifies that all persons, firms or corporations who have furnished labor </t>
  </si>
  <si>
    <t xml:space="preserve">undersigned, respecting the Project as of the date noted above, have been paid in full.  The </t>
  </si>
  <si>
    <t xml:space="preserve">undersigned further certifies that he has complied with all laws, regulations and agreements </t>
  </si>
  <si>
    <t xml:space="preserve">governing the withholding and paying of employment taxes, union dues or other union </t>
  </si>
  <si>
    <t xml:space="preserve">requirements, and any other obligations related to the employment of persons by him, and </t>
  </si>
  <si>
    <t xml:space="preserve">has paid all federal, state, or local taxes or fees by him in the course of his business.  The </t>
  </si>
  <si>
    <t xml:space="preserve">undersigned further certifies that no security interest has been given or entered into </t>
  </si>
  <si>
    <t>respecting any material or equipment furnished to the Project.</t>
  </si>
  <si>
    <t xml:space="preserve">of action, suite, debts, liens, damages, claims, costs, attorney’s fees, and demands of any </t>
  </si>
  <si>
    <t xml:space="preserve">nature whatsoever relating to persons, firms, or corporations who have furnished labor and </t>
  </si>
  <si>
    <t>/or materials and / or equipment to the undersigned, or at the direction of the undersigned,</t>
  </si>
  <si>
    <t>respecting the Project.</t>
  </si>
  <si>
    <t xml:space="preserve">The undersigned shall indemnify and hold the General Contractor harmless from all causes </t>
  </si>
  <si>
    <t>Project:</t>
  </si>
  <si>
    <t>Subcontractor:</t>
  </si>
  <si>
    <t>Signature:</t>
  </si>
  <si>
    <t>General Contractor</t>
  </si>
  <si>
    <t>The attached 7 spreadsheets have been created to assist you in the process of applying for payment for your</t>
  </si>
  <si>
    <t>The undersigned, in consideration of and conditioned upon payment of</t>
  </si>
  <si>
    <t>the adequacy of which is hereby acknowledgerd, Subcontractor agrees and certifies as follows:</t>
  </si>
  <si>
    <t>thousand _______.</t>
  </si>
  <si>
    <r>
      <t xml:space="preserve">signing the application.  This person must be an </t>
    </r>
    <r>
      <rPr>
        <b/>
        <sz val="10"/>
        <rFont val="Folio Light"/>
        <family val="2"/>
      </rPr>
      <t>Authorized Officer</t>
    </r>
    <r>
      <rPr>
        <sz val="10"/>
        <rFont val="Folio Light"/>
        <family val="2"/>
      </rPr>
      <t xml:space="preserve"> of your company.  You may need to </t>
    </r>
  </si>
  <si>
    <r>
      <t>billing for work completed with a retention billing.</t>
    </r>
    <r>
      <rPr>
        <sz val="10"/>
        <rFont val="Folio Light"/>
        <family val="2"/>
      </rPr>
      <t xml:space="preserve">  If this is not your first application on this project, you</t>
    </r>
  </si>
  <si>
    <t>forever discharge KANE Construction, Inc. and</t>
  </si>
  <si>
    <t>The subcontract number is the number on front page of the contract that is a combination of letters and</t>
  </si>
  <si>
    <r>
      <t xml:space="preserve">remember, Kane Construction, Inc. </t>
    </r>
    <r>
      <rPr>
        <b/>
        <sz val="10"/>
        <rFont val="Folio Light"/>
        <family val="2"/>
      </rPr>
      <t>requires</t>
    </r>
    <r>
      <rPr>
        <sz val="10"/>
        <rFont val="Folio Light"/>
        <family val="2"/>
      </rPr>
      <t xml:space="preserve"> a separate retention application. </t>
    </r>
    <r>
      <rPr>
        <u val="single"/>
        <sz val="10"/>
        <rFont val="Folio Light"/>
        <family val="2"/>
      </rPr>
      <t xml:space="preserve"> Do not combine a progress</t>
    </r>
  </si>
  <si>
    <t>After you complete the detail forms, you can print your application.  There are print buttons below to help</t>
  </si>
  <si>
    <t>you print out the required forms.  You must submit a form K201and K202 for every application.  If you need</t>
  </si>
  <si>
    <t>to use a continuation page or have change orders on form K203, you must also submit those pages.  You</t>
  </si>
  <si>
    <t>Standard Release of Lien forms to submit with payment, however, certain contracts may require alternates.</t>
  </si>
  <si>
    <r>
      <t xml:space="preserve">from the other pages of the application.   You should fill in the </t>
    </r>
    <r>
      <rPr>
        <b/>
        <u val="single"/>
        <sz val="10"/>
        <rFont val="Folio Light"/>
        <family val="2"/>
      </rPr>
      <t>detail</t>
    </r>
    <r>
      <rPr>
        <sz val="10"/>
        <rFont val="Folio Light"/>
        <family val="2"/>
      </rPr>
      <t xml:space="preserve"> pages of your application.  This detail is</t>
    </r>
  </si>
  <si>
    <r>
      <t xml:space="preserve">After you complete this information, you should </t>
    </r>
    <r>
      <rPr>
        <b/>
        <u val="single"/>
        <sz val="10"/>
        <rFont val="Folio Light"/>
        <family val="2"/>
      </rPr>
      <t>not</t>
    </r>
    <r>
      <rPr>
        <sz val="10"/>
        <rFont val="Folio Light"/>
        <family val="2"/>
      </rPr>
      <t xml:space="preserve"> fill the K201.  This form is filled in automatically for you</t>
    </r>
  </si>
  <si>
    <t>must continue to submit those pages even after the detail lines are billed in full.  We have also included</t>
  </si>
  <si>
    <t>detail, continuation pages have been included for you.  You may enter information only in columns A through F</t>
  </si>
  <si>
    <t>base contract.  You must fill out an amount in column C for each detail line.  If this is not your first</t>
  </si>
  <si>
    <r>
      <t xml:space="preserve">to complete the previous application column. </t>
    </r>
    <r>
      <rPr>
        <b/>
        <u val="single"/>
        <sz val="10"/>
        <rFont val="Folio Light"/>
        <family val="2"/>
      </rPr>
      <t>You do not need type anything on the K201.</t>
    </r>
    <r>
      <rPr>
        <b/>
        <sz val="10"/>
        <rFont val="Folio Light"/>
        <family val="2"/>
      </rPr>
      <t xml:space="preserve"> </t>
    </r>
    <r>
      <rPr>
        <sz val="10"/>
        <rFont val="Folio Light"/>
        <family val="2"/>
      </rPr>
      <t xml:space="preserve">If you need to </t>
    </r>
  </si>
  <si>
    <t>come back to this page for help, there are buttons on every page that bring you back to the top of this page.</t>
  </si>
  <si>
    <t>Ray Catalucci, CFO</t>
  </si>
  <si>
    <t>438 N. Frederick Avenue</t>
  </si>
  <si>
    <t>Gaithersburg, MD 20877</t>
  </si>
  <si>
    <t>KANE Construction, Inc.</t>
  </si>
  <si>
    <t>Fourth Floor</t>
  </si>
  <si>
    <t>Project Address</t>
  </si>
  <si>
    <t>Project City and State</t>
  </si>
  <si>
    <t>Subcontractor Street Address</t>
  </si>
  <si>
    <t>Subcontractor City, State</t>
  </si>
  <si>
    <t>(authorized officer)</t>
  </si>
  <si>
    <t>City, State</t>
  </si>
  <si>
    <t>Form K202 ver 03/10 suite</t>
  </si>
  <si>
    <t>Form K203 ver 03/10 suite</t>
  </si>
  <si>
    <t xml:space="preserve">subscribed and its seal to be hereunto affixed this _____st  day of _____________ two </t>
  </si>
  <si>
    <t>from Form</t>
  </si>
  <si>
    <t>K204</t>
  </si>
  <si>
    <t>Owner Name (from KANE contract)</t>
  </si>
  <si>
    <t>YES / NO (circle)</t>
  </si>
  <si>
    <t>KANE Subcontract #:</t>
  </si>
  <si>
    <t>Requisition Date (due to KANE on the 20th)</t>
  </si>
  <si>
    <t>Note: Refer to Subcontract for All Required Trade Line Item Breakdowns</t>
  </si>
  <si>
    <r>
      <t xml:space="preserve">Note: Billing of Unapproved Change Orders or Those Without a C/O Code Will Cause this Requisition to be </t>
    </r>
    <r>
      <rPr>
        <b/>
        <sz val="10"/>
        <color indexed="10"/>
        <rFont val="Tms Rmn"/>
        <family val="0"/>
      </rPr>
      <t>RETURNED</t>
    </r>
  </si>
  <si>
    <t>FINAL RELEASE (K215)</t>
  </si>
  <si>
    <t>PARTIAL RELEASE AND WAIVER OF LIEN (K211)</t>
  </si>
  <si>
    <t>Street</t>
  </si>
  <si>
    <t>NOTARY</t>
  </si>
  <si>
    <t>and quitclaim in favor of KANE Construction, Inc., and their successors and assigns, and the surety or sureties on</t>
  </si>
  <si>
    <t>each of their bonds, in respect of the work performed or materials delivered to and/ or stored upon the Property and</t>
  </si>
  <si>
    <t>all rights that we may now or hereafter have to make a claim under any contract with KANE Construction, Inc. as far</t>
  </si>
  <si>
    <t>as this draw requisition is being made for work performed to the date hereof.</t>
  </si>
  <si>
    <t>right, if any to perfect a lien against said property.</t>
  </si>
  <si>
    <t>been fully paid and that no such laborers have any claims, demand or lien against the Company or Property; that no</t>
  </si>
  <si>
    <t>financing statement, chattel mortgage, conditional bill of sale or other retention or title agreement has been given</t>
  </si>
  <si>
    <t>or executed by the Subcontractor or other party, for or in connection with any material, appliance, machinery, fixture</t>
  </si>
  <si>
    <t>or furnishing placed upon or installed in the Property by the Company.</t>
  </si>
  <si>
    <t>right, power and authority to execute and deliver this waiver and release.</t>
  </si>
  <si>
    <t>2. The undersigned is duly authorized to execute this instrument on behalf of the Company and the Company has the</t>
  </si>
  <si>
    <t>3. In consideration of payment of the amount of this invoice, less retainage, the Company does hereby waive, release,</t>
  </si>
  <si>
    <t>4. The Company hereby represents and warrants that we have not and will not assign our claims for payment, or our</t>
  </si>
  <si>
    <t>5. The Company represents and warrants that all laborers employed by the Company with respect to the work have</t>
  </si>
  <si>
    <t>6. In consideration of the payment of the amount of this Application, The Company hereby transfers and conveys</t>
  </si>
  <si>
    <r>
      <t xml:space="preserve">Application # </t>
    </r>
    <r>
      <rPr>
        <sz val="8"/>
        <rFont val="Times New Roman"/>
        <family val="1"/>
      </rPr>
      <t xml:space="preserve">(eg: 1, 2, 3) </t>
    </r>
    <r>
      <rPr>
        <sz val="11"/>
        <rFont val="Times New Roman"/>
        <family val="1"/>
      </rPr>
      <t>:</t>
    </r>
  </si>
  <si>
    <t>address, the KANE project name and address, the owner name (if available) and the Subcontract /P.O. #.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</si>
</sst>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\)"/>
    <numFmt numFmtId="165" formatCode="_(* #,##0.00_);_(* \(#,##0.00\);_(* &quot;-&quot;??_);_(@\)"/>
    <numFmt numFmtId="166" formatCode="_(* #,##0.00_);_(* \(#,##0.00\);_(* &quot;-&quot;??_);@"/>
    <numFmt numFmtId="167" formatCode="\(* #,##0.00\);\(* \(#,##0.00\);\(* &quot;-&quot;??\);@"/>
    <numFmt numFmtId="168" formatCode="_(* #,##0.00_);_(* \(#,##0.00\);_(* &quot;&quot;??_);_(@\)"/>
    <numFmt numFmtId="169" formatCode="_(* #,##0_);_(* \(#,##0\);_(* &quot;&quot;_);_(@_)"/>
    <numFmt numFmtId="170" formatCode="0.00_);\(0.00\)"/>
    <numFmt numFmtId="171" formatCode="_(* #,##0.00_);_(* \(#,##0.00\);_(* &quot;&quot;??_);@"/>
    <numFmt numFmtId="172" formatCode="0.000"/>
    <numFmt numFmtId="173" formatCode="0.0"/>
    <numFmt numFmtId="174" formatCode="mm/dd/yy"/>
    <numFmt numFmtId="175" formatCode="0.0%"/>
    <numFmt numFmtId="176" formatCode="_(* #,##0.0_);_(* \(#,##0.0\);_(* &quot;-&quot;??_);_(@_)"/>
    <numFmt numFmtId="177" formatCode="_(%* #,##0.00_);_(%* \(#,##0.00\);_(&quot;$&quot;* &quot;-&quot;??_);_(@\)"/>
    <numFmt numFmtId="178" formatCode="_(* #,##0.00_%\);_(* \(#,##0.00%\);_(* &quot;-&quot;??_);_(@\)"/>
    <numFmt numFmtId="179" formatCode="_(* #,##0.00%\);_(* \(#,##0.00%\);_(* &quot;-&quot;??_);_(@\)"/>
    <numFmt numFmtId="180" formatCode="_(* #,##0.00%\);_(* #,##0.00%\);_(* &quot;-&quot;??_);_(@\)"/>
    <numFmt numFmtId="181" formatCode="_(* #,##0.00%\);_(* \(#,##0.00%\);_(* &quot;-&quot;??_);@"/>
    <numFmt numFmtId="182" formatCode="_(* #,##0.00%;_(* \(#,##0.00%\);_(* &quot;-&quot;??_);@"/>
    <numFmt numFmtId="183" formatCode="_(* #,##0.0%;_(* \(#,##0.0%\);_(* &quot;-&quot;??_);@"/>
    <numFmt numFmtId="184" formatCode="_(* #,##0._);_(* \(#,##0.\);_(* &quot;-&quot;??_);_(@\)"/>
    <numFmt numFmtId="185" formatCode="_(* #,##0_);_(* \(#,##0\);_(* &quot;-&quot;??_);_(@\)"/>
    <numFmt numFmtId="186" formatCode="_(* #,##0.0%;_(* \(#,##0.0%\);_(* &quot;-&quot;??_);_@"/>
    <numFmt numFmtId="187" formatCode="mmmm\ d\,\ yyyy"/>
    <numFmt numFmtId="188" formatCode="00000"/>
    <numFmt numFmtId="189" formatCode="&quot;$&quot;#,##0"/>
    <numFmt numFmtId="190" formatCode="m/d/yy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name val="Century Gothic"/>
      <family val="2"/>
    </font>
    <font>
      <b/>
      <sz val="9"/>
      <name val="Arial"/>
      <family val="2"/>
    </font>
    <font>
      <b/>
      <sz val="18"/>
      <color indexed="8"/>
      <name val="Times New Roman"/>
      <family val="1"/>
    </font>
    <font>
      <sz val="10"/>
      <color indexed="8"/>
      <name val="Tms Rmn"/>
      <family val="0"/>
    </font>
    <font>
      <i/>
      <sz val="12"/>
      <color indexed="8"/>
      <name val="Times New Roman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Helv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ourier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1"/>
    </font>
    <font>
      <b/>
      <sz val="10"/>
      <color indexed="8"/>
      <name val="Arial"/>
      <family val="0"/>
    </font>
    <font>
      <b/>
      <sz val="10"/>
      <name val="Arial"/>
      <family val="2"/>
    </font>
    <font>
      <sz val="9"/>
      <color indexed="8"/>
      <name val="Tms Rmn"/>
      <family val="0"/>
    </font>
    <font>
      <sz val="9"/>
      <color indexed="12"/>
      <name val="Times New Roman"/>
      <family val="1"/>
    </font>
    <font>
      <sz val="10"/>
      <color indexed="12"/>
      <name val="Arial"/>
      <family val="2"/>
    </font>
    <font>
      <sz val="10"/>
      <name val="Folio Light"/>
      <family val="2"/>
    </font>
    <font>
      <b/>
      <sz val="12"/>
      <name val="Folio Light"/>
      <family val="2"/>
    </font>
    <font>
      <b/>
      <sz val="14"/>
      <name val="Arial"/>
      <family val="2"/>
    </font>
    <font>
      <b/>
      <sz val="10"/>
      <name val="Folio Light"/>
      <family val="2"/>
    </font>
    <font>
      <u val="single"/>
      <sz val="10"/>
      <name val="Folio Light"/>
      <family val="2"/>
    </font>
    <font>
      <b/>
      <u val="single"/>
      <sz val="10"/>
      <name val="Folio Light"/>
      <family val="2"/>
    </font>
    <font>
      <b/>
      <sz val="14"/>
      <name val="Folio Light"/>
      <family val="2"/>
    </font>
    <font>
      <sz val="10"/>
      <color indexed="10"/>
      <name val="Tms Rmn"/>
      <family val="0"/>
    </font>
    <font>
      <b/>
      <sz val="10"/>
      <color indexed="10"/>
      <name val="Tms Rmn"/>
      <family val="0"/>
    </font>
    <font>
      <b/>
      <sz val="12"/>
      <name val="Times New Roman"/>
      <family val="1"/>
    </font>
    <font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" fillId="0" borderId="0" xfId="0" applyFont="1" applyAlignment="1" applyProtection="1" quotePrefix="1">
      <alignment/>
      <protection hidden="1"/>
    </xf>
    <xf numFmtId="0" fontId="6" fillId="0" borderId="0" xfId="0" applyFont="1" applyAlignment="1" applyProtection="1">
      <alignment/>
      <protection hidden="1"/>
    </xf>
    <xf numFmtId="9" fontId="7" fillId="0" borderId="1" xfId="19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173" fontId="1" fillId="0" borderId="1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 quotePrefix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/>
    </xf>
    <xf numFmtId="0" fontId="15" fillId="5" borderId="2" xfId="0" applyFont="1" applyFill="1" applyBorder="1" applyAlignment="1" applyProtection="1">
      <alignment/>
      <protection hidden="1"/>
    </xf>
    <xf numFmtId="0" fontId="19" fillId="0" borderId="2" xfId="0" applyFont="1" applyBorder="1" applyAlignment="1" applyProtection="1">
      <alignment horizontal="center"/>
      <protection hidden="1"/>
    </xf>
    <xf numFmtId="7" fontId="15" fillId="0" borderId="2" xfId="0" applyNumberFormat="1" applyFont="1" applyBorder="1" applyAlignment="1" applyProtection="1">
      <alignment horizontal="right"/>
      <protection hidden="1"/>
    </xf>
    <xf numFmtId="7" fontId="15" fillId="0" borderId="2" xfId="0" applyNumberFormat="1" applyFont="1" applyBorder="1" applyAlignment="1" applyProtection="1">
      <alignment/>
      <protection hidden="1"/>
    </xf>
    <xf numFmtId="10" fontId="15" fillId="0" borderId="2" xfId="0" applyNumberFormat="1" applyFont="1" applyBorder="1" applyAlignment="1" applyProtection="1">
      <alignment/>
      <protection hidden="1"/>
    </xf>
    <xf numFmtId="7" fontId="15" fillId="0" borderId="3" xfId="0" applyNumberFormat="1" applyFont="1" applyBorder="1" applyAlignment="1" applyProtection="1">
      <alignment/>
      <protection hidden="1"/>
    </xf>
    <xf numFmtId="0" fontId="15" fillId="5" borderId="4" xfId="0" applyFont="1" applyFill="1" applyBorder="1" applyAlignment="1" applyProtection="1">
      <alignment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6" borderId="2" xfId="0" applyFont="1" applyFill="1" applyBorder="1" applyAlignment="1" applyProtection="1">
      <alignment/>
      <protection hidden="1"/>
    </xf>
    <xf numFmtId="0" fontId="15" fillId="6" borderId="4" xfId="0" applyFont="1" applyFill="1" applyBorder="1" applyAlignment="1" applyProtection="1">
      <alignment/>
      <protection hidden="1"/>
    </xf>
    <xf numFmtId="7" fontId="15" fillId="0" borderId="5" xfId="0" applyNumberFormat="1" applyFont="1" applyBorder="1" applyAlignment="1" applyProtection="1">
      <alignment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/>
      <protection hidden="1"/>
    </xf>
    <xf numFmtId="0" fontId="10" fillId="6" borderId="6" xfId="0" applyFont="1" applyFill="1" applyBorder="1" applyAlignment="1" applyProtection="1">
      <alignment/>
      <protection hidden="1"/>
    </xf>
    <xf numFmtId="0" fontId="16" fillId="0" borderId="6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10" fillId="0" borderId="7" xfId="0" applyFont="1" applyBorder="1" applyAlignment="1" applyProtection="1">
      <alignment/>
      <protection hidden="1"/>
    </xf>
    <xf numFmtId="0" fontId="11" fillId="0" borderId="7" xfId="0" applyFont="1" applyBorder="1" applyAlignment="1" applyProtection="1">
      <alignment horizontal="left"/>
      <protection hidden="1"/>
    </xf>
    <xf numFmtId="0" fontId="12" fillId="0" borderId="7" xfId="0" applyFont="1" applyBorder="1" applyAlignment="1" applyProtection="1">
      <alignment horizontal="left"/>
      <protection hidden="1"/>
    </xf>
    <xf numFmtId="0" fontId="13" fillId="0" borderId="7" xfId="0" applyFont="1" applyBorder="1" applyAlignment="1" applyProtection="1">
      <alignment horizontal="left"/>
      <protection hidden="1"/>
    </xf>
    <xf numFmtId="0" fontId="14" fillId="0" borderId="7" xfId="0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/>
      <protection hidden="1"/>
    </xf>
    <xf numFmtId="0" fontId="18" fillId="0" borderId="8" xfId="0" applyFont="1" applyBorder="1" applyAlignment="1" applyProtection="1">
      <alignment horizontal="center"/>
      <protection hidden="1"/>
    </xf>
    <xf numFmtId="0" fontId="18" fillId="0" borderId="8" xfId="0" applyFont="1" applyBorder="1" applyAlignment="1" applyProtection="1">
      <alignment horizontal="centerContinuous"/>
      <protection hidden="1"/>
    </xf>
    <xf numFmtId="0" fontId="18" fillId="0" borderId="9" xfId="0" applyFont="1" applyBorder="1" applyAlignment="1" applyProtection="1">
      <alignment horizontal="centerContinuous"/>
      <protection hidden="1"/>
    </xf>
    <xf numFmtId="0" fontId="18" fillId="0" borderId="10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Continuous"/>
      <protection hidden="1"/>
    </xf>
    <xf numFmtId="0" fontId="18" fillId="0" borderId="11" xfId="0" applyFont="1" applyBorder="1" applyAlignment="1" applyProtection="1">
      <alignment horizontal="centerContinuous"/>
      <protection hidden="1"/>
    </xf>
    <xf numFmtId="0" fontId="18" fillId="0" borderId="2" xfId="0" applyFont="1" applyBorder="1" applyAlignment="1" applyProtection="1">
      <alignment horizontal="centerContinuous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 quotePrefix="1">
      <alignment horizontal="center"/>
      <protection hidden="1"/>
    </xf>
    <xf numFmtId="0" fontId="18" fillId="0" borderId="2" xfId="0" applyFont="1" applyBorder="1" applyAlignment="1" applyProtection="1">
      <alignment/>
      <protection hidden="1"/>
    </xf>
    <xf numFmtId="0" fontId="18" fillId="0" borderId="3" xfId="0" applyFont="1" applyBorder="1" applyAlignment="1" applyProtection="1">
      <alignment/>
      <protection hidden="1"/>
    </xf>
    <xf numFmtId="0" fontId="18" fillId="0" borderId="4" xfId="0" applyFont="1" applyBorder="1" applyAlignment="1" applyProtection="1">
      <alignment/>
      <protection hidden="1"/>
    </xf>
    <xf numFmtId="0" fontId="18" fillId="0" borderId="4" xfId="0" applyFont="1" applyBorder="1" applyAlignment="1" applyProtection="1">
      <alignment horizontal="center"/>
      <protection hidden="1"/>
    </xf>
    <xf numFmtId="10" fontId="18" fillId="0" borderId="12" xfId="0" applyNumberFormat="1" applyFont="1" applyBorder="1" applyAlignment="1" applyProtection="1">
      <alignment horizontal="center"/>
      <protection hidden="1"/>
    </xf>
    <xf numFmtId="0" fontId="19" fillId="5" borderId="2" xfId="0" applyFont="1" applyFill="1" applyBorder="1" applyAlignment="1" applyProtection="1">
      <alignment horizontal="center"/>
      <protection hidden="1"/>
    </xf>
    <xf numFmtId="7" fontId="15" fillId="5" borderId="2" xfId="0" applyNumberFormat="1" applyFont="1" applyFill="1" applyBorder="1" applyAlignment="1" applyProtection="1">
      <alignment horizontal="right"/>
      <protection hidden="1"/>
    </xf>
    <xf numFmtId="7" fontId="15" fillId="5" borderId="2" xfId="0" applyNumberFormat="1" applyFont="1" applyFill="1" applyBorder="1" applyAlignment="1" applyProtection="1">
      <alignment/>
      <protection hidden="1"/>
    </xf>
    <xf numFmtId="10" fontId="15" fillId="5" borderId="2" xfId="0" applyNumberFormat="1" applyFont="1" applyFill="1" applyBorder="1" applyAlignment="1" applyProtection="1">
      <alignment/>
      <protection hidden="1"/>
    </xf>
    <xf numFmtId="7" fontId="15" fillId="5" borderId="3" xfId="0" applyNumberFormat="1" applyFont="1" applyFill="1" applyBorder="1" applyAlignment="1" applyProtection="1">
      <alignment/>
      <protection hidden="1"/>
    </xf>
    <xf numFmtId="0" fontId="15" fillId="5" borderId="4" xfId="0" applyFont="1" applyFill="1" applyBorder="1" applyAlignment="1" applyProtection="1">
      <alignment horizontal="center"/>
      <protection hidden="1"/>
    </xf>
    <xf numFmtId="7" fontId="15" fillId="5" borderId="5" xfId="0" applyNumberFormat="1" applyFont="1" applyFill="1" applyBorder="1" applyAlignment="1" applyProtection="1">
      <alignment/>
      <protection hidden="1"/>
    </xf>
    <xf numFmtId="0" fontId="15" fillId="5" borderId="2" xfId="0" applyFont="1" applyFill="1" applyBorder="1" applyAlignment="1" applyProtection="1">
      <alignment horizontal="center"/>
      <protection hidden="1"/>
    </xf>
    <xf numFmtId="170" fontId="15" fillId="5" borderId="12" xfId="0" applyNumberFormat="1" applyFont="1" applyFill="1" applyBorder="1" applyAlignment="1" applyProtection="1">
      <alignment/>
      <protection hidden="1"/>
    </xf>
    <xf numFmtId="39" fontId="19" fillId="0" borderId="13" xfId="0" applyNumberFormat="1" applyFont="1" applyBorder="1" applyAlignment="1" applyProtection="1">
      <alignment/>
      <protection hidden="1"/>
    </xf>
    <xf numFmtId="173" fontId="1" fillId="0" borderId="14" xfId="0" applyNumberFormat="1" applyFont="1" applyBorder="1" applyAlignment="1" applyProtection="1">
      <alignment/>
      <protection hidden="1"/>
    </xf>
    <xf numFmtId="9" fontId="7" fillId="0" borderId="14" xfId="19" applyFont="1" applyBorder="1" applyAlignment="1" applyProtection="1">
      <alignment horizontal="center"/>
      <protection hidden="1"/>
    </xf>
    <xf numFmtId="1" fontId="16" fillId="0" borderId="0" xfId="0" applyNumberFormat="1" applyFont="1" applyAlignment="1" applyProtection="1">
      <alignment/>
      <protection hidden="1"/>
    </xf>
    <xf numFmtId="1" fontId="15" fillId="0" borderId="0" xfId="0" applyNumberFormat="1" applyFont="1" applyAlignment="1" applyProtection="1">
      <alignment/>
      <protection hidden="1"/>
    </xf>
    <xf numFmtId="14" fontId="15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170" fontId="15" fillId="0" borderId="12" xfId="0" applyNumberFormat="1" applyFont="1" applyBorder="1" applyAlignment="1" applyProtection="1">
      <alignment horizontal="right"/>
      <protection hidden="1"/>
    </xf>
    <xf numFmtId="173" fontId="1" fillId="0" borderId="0" xfId="0" applyNumberFormat="1" applyFont="1" applyAlignment="1" applyProtection="1">
      <alignment/>
      <protection hidden="1"/>
    </xf>
    <xf numFmtId="183" fontId="15" fillId="0" borderId="2" xfId="0" applyNumberFormat="1" applyFont="1" applyBorder="1" applyAlignment="1" applyProtection="1">
      <alignment/>
      <protection hidden="1"/>
    </xf>
    <xf numFmtId="183" fontId="15" fillId="0" borderId="12" xfId="0" applyNumberFormat="1" applyFont="1" applyBorder="1" applyAlignment="1" applyProtection="1">
      <alignment/>
      <protection hidden="1"/>
    </xf>
    <xf numFmtId="3" fontId="1" fillId="0" borderId="1" xfId="0" applyNumberFormat="1" applyFont="1" applyBorder="1" applyAlignment="1" applyProtection="1">
      <alignment/>
      <protection hidden="1"/>
    </xf>
    <xf numFmtId="3" fontId="4" fillId="0" borderId="1" xfId="0" applyNumberFormat="1" applyFont="1" applyBorder="1" applyAlignment="1" applyProtection="1">
      <alignment/>
      <protection hidden="1"/>
    </xf>
    <xf numFmtId="174" fontId="15" fillId="0" borderId="0" xfId="0" applyNumberFormat="1" applyFont="1" applyAlignment="1" applyProtection="1">
      <alignment/>
      <protection hidden="1"/>
    </xf>
    <xf numFmtId="183" fontId="19" fillId="0" borderId="13" xfId="0" applyNumberFormat="1" applyFont="1" applyBorder="1" applyAlignment="1" applyProtection="1">
      <alignment/>
      <protection hidden="1"/>
    </xf>
    <xf numFmtId="183" fontId="15" fillId="5" borderId="12" xfId="0" applyNumberFormat="1" applyFont="1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right"/>
      <protection hidden="1"/>
    </xf>
    <xf numFmtId="14" fontId="5" fillId="0" borderId="1" xfId="0" applyNumberFormat="1" applyFont="1" applyBorder="1" applyAlignment="1" applyProtection="1">
      <alignment horizontal="right"/>
      <protection hidden="1"/>
    </xf>
    <xf numFmtId="185" fontId="15" fillId="0" borderId="2" xfId="0" applyNumberFormat="1" applyFont="1" applyBorder="1" applyAlignment="1" applyProtection="1">
      <alignment/>
      <protection hidden="1"/>
    </xf>
    <xf numFmtId="185" fontId="15" fillId="0" borderId="5" xfId="0" applyNumberFormat="1" applyFont="1" applyBorder="1" applyAlignment="1" applyProtection="1">
      <alignment/>
      <protection hidden="1"/>
    </xf>
    <xf numFmtId="185" fontId="15" fillId="0" borderId="3" xfId="0" applyNumberFormat="1" applyFont="1" applyBorder="1" applyAlignment="1" applyProtection="1">
      <alignment/>
      <protection hidden="1"/>
    </xf>
    <xf numFmtId="185" fontId="15" fillId="0" borderId="12" xfId="0" applyNumberFormat="1" applyFont="1" applyBorder="1" applyAlignment="1" applyProtection="1">
      <alignment/>
      <protection hidden="1"/>
    </xf>
    <xf numFmtId="185" fontId="15" fillId="0" borderId="4" xfId="0" applyNumberFormat="1" applyFont="1" applyBorder="1" applyAlignment="1" applyProtection="1">
      <alignment/>
      <protection hidden="1"/>
    </xf>
    <xf numFmtId="185" fontId="19" fillId="0" borderId="6" xfId="0" applyNumberFormat="1" applyFont="1" applyBorder="1" applyAlignment="1" applyProtection="1">
      <alignment/>
      <protection hidden="1"/>
    </xf>
    <xf numFmtId="185" fontId="15" fillId="5" borderId="4" xfId="0" applyNumberFormat="1" applyFont="1" applyFill="1" applyBorder="1" applyAlignment="1" applyProtection="1">
      <alignment/>
      <protection hidden="1"/>
    </xf>
    <xf numFmtId="185" fontId="15" fillId="5" borderId="12" xfId="0" applyNumberFormat="1" applyFont="1" applyFill="1" applyBorder="1" applyAlignment="1" applyProtection="1">
      <alignment/>
      <protection hidden="1"/>
    </xf>
    <xf numFmtId="185" fontId="19" fillId="0" borderId="13" xfId="0" applyNumberFormat="1" applyFont="1" applyBorder="1" applyAlignment="1" applyProtection="1">
      <alignment/>
      <protection hidden="1"/>
    </xf>
    <xf numFmtId="0" fontId="23" fillId="0" borderId="2" xfId="0" applyFont="1" applyBorder="1" applyAlignment="1" applyProtection="1">
      <alignment/>
      <protection locked="0"/>
    </xf>
    <xf numFmtId="185" fontId="23" fillId="0" borderId="2" xfId="0" applyNumberFormat="1" applyFont="1" applyBorder="1" applyAlignment="1" applyProtection="1">
      <alignment/>
      <protection locked="0"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186" fontId="15" fillId="0" borderId="2" xfId="0" applyNumberFormat="1" applyFont="1" applyBorder="1" applyAlignment="1" applyProtection="1">
      <alignment/>
      <protection hidden="1"/>
    </xf>
    <xf numFmtId="186" fontId="15" fillId="0" borderId="5" xfId="0" applyNumberFormat="1" applyFont="1" applyBorder="1" applyAlignment="1" applyProtection="1">
      <alignment/>
      <protection hidden="1"/>
    </xf>
    <xf numFmtId="186" fontId="15" fillId="0" borderId="12" xfId="0" applyNumberFormat="1" applyFont="1" applyBorder="1" applyAlignment="1" applyProtection="1">
      <alignment/>
      <protection hidden="1"/>
    </xf>
    <xf numFmtId="0" fontId="15" fillId="6" borderId="15" xfId="0" applyFont="1" applyFill="1" applyBorder="1" applyAlignment="1" applyProtection="1">
      <alignment/>
      <protection hidden="1"/>
    </xf>
    <xf numFmtId="0" fontId="19" fillId="0" borderId="15" xfId="0" applyFont="1" applyBorder="1" applyAlignment="1" applyProtection="1">
      <alignment horizontal="center"/>
      <protection hidden="1"/>
    </xf>
    <xf numFmtId="7" fontId="15" fillId="0" borderId="15" xfId="0" applyNumberFormat="1" applyFont="1" applyBorder="1" applyAlignment="1" applyProtection="1">
      <alignment horizontal="right"/>
      <protection hidden="1"/>
    </xf>
    <xf numFmtId="7" fontId="15" fillId="0" borderId="15" xfId="0" applyNumberFormat="1" applyFont="1" applyBorder="1" applyAlignment="1" applyProtection="1">
      <alignment/>
      <protection hidden="1"/>
    </xf>
    <xf numFmtId="10" fontId="15" fillId="0" borderId="15" xfId="0" applyNumberFormat="1" applyFont="1" applyBorder="1" applyAlignment="1" applyProtection="1">
      <alignment/>
      <protection hidden="1"/>
    </xf>
    <xf numFmtId="0" fontId="23" fillId="0" borderId="4" xfId="0" applyFont="1" applyBorder="1" applyAlignment="1" applyProtection="1">
      <alignment/>
      <protection hidden="1"/>
    </xf>
    <xf numFmtId="185" fontId="23" fillId="0" borderId="4" xfId="0" applyNumberFormat="1" applyFont="1" applyBorder="1" applyAlignment="1" applyProtection="1">
      <alignment/>
      <protection hidden="1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0" fontId="25" fillId="0" borderId="0" xfId="0" applyFont="1" applyAlignment="1" quotePrefix="1">
      <alignment/>
    </xf>
    <xf numFmtId="0" fontId="25" fillId="0" borderId="11" xfId="0" applyFont="1" applyBorder="1" applyAlignment="1">
      <alignment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5" fillId="8" borderId="0" xfId="0" applyFont="1" applyFill="1" applyAlignment="1">
      <alignment/>
    </xf>
    <xf numFmtId="0" fontId="25" fillId="8" borderId="0" xfId="0" applyFont="1" applyFill="1" applyAlignment="1" quotePrefix="1">
      <alignment/>
    </xf>
    <xf numFmtId="0" fontId="29" fillId="8" borderId="0" xfId="0" applyFont="1" applyFill="1" applyAlignment="1">
      <alignment/>
    </xf>
    <xf numFmtId="0" fontId="28" fillId="8" borderId="0" xfId="0" applyFont="1" applyFill="1" applyAlignment="1">
      <alignment/>
    </xf>
    <xf numFmtId="0" fontId="25" fillId="0" borderId="0" xfId="0" applyFont="1" applyAlignment="1" applyProtection="1">
      <alignment/>
      <protection hidden="1"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49" fontId="24" fillId="8" borderId="0" xfId="0" applyNumberFormat="1" applyFont="1" applyFill="1" applyBorder="1" applyAlignment="1" applyProtection="1">
      <alignment/>
      <protection locked="0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right"/>
    </xf>
    <xf numFmtId="0" fontId="18" fillId="0" borderId="12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right"/>
      <protection hidden="1"/>
    </xf>
    <xf numFmtId="0" fontId="33" fillId="0" borderId="0" xfId="0" applyFont="1" applyAlignment="1" applyProtection="1">
      <alignment horizontal="right"/>
      <protection hidden="1"/>
    </xf>
    <xf numFmtId="7" fontId="23" fillId="0" borderId="17" xfId="0" applyNumberFormat="1" applyFont="1" applyBorder="1" applyAlignment="1" applyProtection="1">
      <alignment horizontal="center"/>
      <protection locked="0"/>
    </xf>
    <xf numFmtId="7" fontId="23" fillId="0" borderId="12" xfId="0" applyNumberFormat="1" applyFont="1" applyBorder="1" applyAlignment="1" applyProtection="1">
      <alignment/>
      <protection locked="0"/>
    </xf>
    <xf numFmtId="7" fontId="23" fillId="0" borderId="12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5" fillId="0" borderId="11" xfId="0" applyFont="1" applyBorder="1" applyAlignment="1">
      <alignment horizontal="left"/>
    </xf>
    <xf numFmtId="5" fontId="25" fillId="0" borderId="11" xfId="0" applyNumberFormat="1" applyFont="1" applyBorder="1" applyAlignment="1">
      <alignment/>
    </xf>
    <xf numFmtId="0" fontId="0" fillId="9" borderId="0" xfId="0" applyFill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3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9" borderId="0" xfId="0" applyFill="1" applyAlignment="1">
      <alignment/>
    </xf>
    <xf numFmtId="49" fontId="0" fillId="9" borderId="0" xfId="0" applyNumberFormat="1" applyFill="1" applyAlignment="1">
      <alignment/>
    </xf>
    <xf numFmtId="49" fontId="0" fillId="9" borderId="0" xfId="0" applyNumberFormat="1" applyFill="1" applyAlignment="1" applyProtection="1">
      <alignment/>
      <protection hidden="1"/>
    </xf>
    <xf numFmtId="0" fontId="0" fillId="9" borderId="0" xfId="0" applyFill="1" applyAlignment="1" applyProtection="1">
      <alignment/>
      <protection locked="0"/>
    </xf>
    <xf numFmtId="10" fontId="24" fillId="8" borderId="0" xfId="0" applyNumberFormat="1" applyFont="1" applyFill="1" applyBorder="1" applyAlignment="1" applyProtection="1">
      <alignment/>
      <protection locked="0"/>
    </xf>
    <xf numFmtId="189" fontId="24" fillId="8" borderId="0" xfId="0" applyNumberFormat="1" applyFont="1" applyFill="1" applyBorder="1" applyAlignment="1" applyProtection="1">
      <alignment/>
      <protection locked="0"/>
    </xf>
    <xf numFmtId="174" fontId="24" fillId="8" borderId="0" xfId="0" applyNumberFormat="1" applyFont="1" applyFill="1" applyBorder="1" applyAlignment="1" applyProtection="1">
      <alignment horizontal="right"/>
      <protection locked="0"/>
    </xf>
    <xf numFmtId="49" fontId="24" fillId="8" borderId="0" xfId="0" applyNumberFormat="1" applyFont="1" applyFill="1" applyBorder="1" applyAlignment="1" applyProtection="1">
      <alignment horizontal="right"/>
      <protection locked="0"/>
    </xf>
    <xf numFmtId="14" fontId="5" fillId="0" borderId="18" xfId="0" applyNumberFormat="1" applyFont="1" applyBorder="1" applyAlignment="1" applyProtection="1">
      <alignment horizontal="left"/>
      <protection hidden="1"/>
    </xf>
    <xf numFmtId="49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49" fontId="0" fillId="0" borderId="11" xfId="0" applyNumberFormat="1" applyBorder="1" applyAlignment="1">
      <alignment/>
    </xf>
    <xf numFmtId="49" fontId="28" fillId="0" borderId="11" xfId="0" applyNumberFormat="1" applyFont="1" applyBorder="1" applyAlignment="1">
      <alignment/>
    </xf>
    <xf numFmtId="49" fontId="21" fillId="0" borderId="11" xfId="0" applyNumberFormat="1" applyFont="1" applyBorder="1" applyAlignment="1">
      <alignment/>
    </xf>
    <xf numFmtId="49" fontId="25" fillId="0" borderId="9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49" fontId="25" fillId="0" borderId="9" xfId="0" applyNumberFormat="1" applyFont="1" applyBorder="1" applyAlignment="1">
      <alignment vertical="top"/>
    </xf>
    <xf numFmtId="49" fontId="0" fillId="0" borderId="9" xfId="0" applyNumberFormat="1" applyBorder="1" applyAlignment="1">
      <alignment vertical="top"/>
    </xf>
    <xf numFmtId="187" fontId="25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1028700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38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447675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62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4</xdr:col>
      <xdr:colOff>85725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60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3</xdr:col>
      <xdr:colOff>571500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60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93"/>
  <sheetViews>
    <sheetView showGridLines="0" tabSelected="1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2.140625" style="104" customWidth="1"/>
    <col min="2" max="2" width="4.00390625" style="104" customWidth="1"/>
    <col min="3" max="3" width="34.8515625" style="104" customWidth="1"/>
    <col min="4" max="4" width="10.8515625" style="104" customWidth="1"/>
    <col min="5" max="5" width="18.421875" style="104" customWidth="1"/>
    <col min="6" max="6" width="9.140625" style="104" customWidth="1"/>
    <col min="7" max="7" width="6.8515625" style="104" customWidth="1"/>
    <col min="8" max="8" width="11.140625" style="104" customWidth="1"/>
    <col min="9" max="16384" width="9.140625" style="104" customWidth="1"/>
  </cols>
  <sheetData>
    <row r="1" spans="1:8" ht="12.75">
      <c r="A1" s="105"/>
      <c r="B1" s="105"/>
      <c r="C1" s="105"/>
      <c r="D1" s="105"/>
      <c r="E1" s="105"/>
      <c r="F1" s="105"/>
      <c r="G1" s="105"/>
      <c r="H1" s="105"/>
    </row>
    <row r="2" spans="1:8" ht="12.75">
      <c r="A2" s="105"/>
      <c r="B2" s="105"/>
      <c r="C2" s="105"/>
      <c r="D2" s="105"/>
      <c r="E2" s="105"/>
      <c r="F2" s="105"/>
      <c r="G2" s="105"/>
      <c r="H2" s="105"/>
    </row>
    <row r="3" spans="1:8" ht="12.75">
      <c r="A3" s="105"/>
      <c r="B3" s="105"/>
      <c r="C3" s="105"/>
      <c r="D3" s="105"/>
      <c r="E3" s="105"/>
      <c r="F3" s="105"/>
      <c r="G3" s="105"/>
      <c r="H3" s="105"/>
    </row>
    <row r="4" spans="1:8" ht="12.75">
      <c r="A4" s="105"/>
      <c r="B4" s="105"/>
      <c r="C4" s="105"/>
      <c r="D4" s="105"/>
      <c r="E4" s="105"/>
      <c r="F4" s="105"/>
      <c r="G4" s="105"/>
      <c r="H4" s="105"/>
    </row>
    <row r="5" spans="1:8" ht="12.75">
      <c r="A5" s="105"/>
      <c r="B5" s="105"/>
      <c r="C5" s="105"/>
      <c r="D5" s="105"/>
      <c r="E5" s="105"/>
      <c r="F5" s="105"/>
      <c r="G5" s="105"/>
      <c r="H5" s="105"/>
    </row>
    <row r="6" spans="1:8" ht="12.75">
      <c r="A6" s="105"/>
      <c r="B6" s="105"/>
      <c r="C6" s="105"/>
      <c r="D6" s="105"/>
      <c r="E6" s="105"/>
      <c r="F6" s="105"/>
      <c r="G6" s="105"/>
      <c r="H6" s="105"/>
    </row>
    <row r="7" spans="1:8" ht="12.75">
      <c r="A7" s="105"/>
      <c r="B7" s="105"/>
      <c r="C7" s="105"/>
      <c r="D7" s="105"/>
      <c r="E7" s="105"/>
      <c r="F7" s="105"/>
      <c r="G7" s="105"/>
      <c r="H7" s="105"/>
    </row>
    <row r="8" spans="1:8" ht="12.75">
      <c r="A8" s="126" t="s">
        <v>144</v>
      </c>
      <c r="B8" s="126"/>
      <c r="C8" s="126" t="s">
        <v>145</v>
      </c>
      <c r="D8" s="126"/>
      <c r="E8" s="126"/>
      <c r="F8" s="126"/>
      <c r="G8" s="126"/>
      <c r="H8" s="116"/>
    </row>
    <row r="9" spans="1:8" ht="12.75">
      <c r="A9" s="126"/>
      <c r="B9" s="126"/>
      <c r="C9" s="126"/>
      <c r="D9" s="126"/>
      <c r="E9" s="126"/>
      <c r="F9" s="126"/>
      <c r="G9" s="126"/>
      <c r="H9" s="116"/>
    </row>
    <row r="10" spans="1:8" ht="14.25" customHeight="1">
      <c r="A10" s="126" t="s">
        <v>7</v>
      </c>
      <c r="B10" s="126"/>
      <c r="C10" s="126" t="s">
        <v>207</v>
      </c>
      <c r="D10" s="126"/>
      <c r="E10" s="126"/>
      <c r="F10" s="126"/>
      <c r="G10" s="126"/>
      <c r="H10" s="116"/>
    </row>
    <row r="11" spans="1:8" ht="14.25" customHeight="1">
      <c r="A11" s="126"/>
      <c r="B11" s="126"/>
      <c r="C11" s="126"/>
      <c r="D11" s="126"/>
      <c r="E11" s="126"/>
      <c r="F11" s="126"/>
      <c r="G11" s="126"/>
      <c r="H11" s="116"/>
    </row>
    <row r="12" spans="1:8" ht="12.75">
      <c r="A12" s="126" t="s">
        <v>146</v>
      </c>
      <c r="B12" s="126"/>
      <c r="C12" s="126" t="s">
        <v>147</v>
      </c>
      <c r="D12" s="126"/>
      <c r="E12" s="126"/>
      <c r="F12" s="126"/>
      <c r="G12" s="126"/>
      <c r="H12" s="116"/>
    </row>
    <row r="13" spans="1:8" ht="12.75">
      <c r="A13" s="126"/>
      <c r="B13" s="126"/>
      <c r="C13" s="126"/>
      <c r="D13" s="126"/>
      <c r="E13" s="126"/>
      <c r="F13" s="126"/>
      <c r="G13" s="126"/>
      <c r="H13" s="116"/>
    </row>
    <row r="14" spans="1:8" ht="12.75">
      <c r="A14" s="126" t="s">
        <v>187</v>
      </c>
      <c r="B14" s="126"/>
      <c r="C14" s="126"/>
      <c r="D14" s="126"/>
      <c r="E14" s="126"/>
      <c r="F14" s="126"/>
      <c r="G14" s="126"/>
      <c r="H14" s="116"/>
    </row>
    <row r="15" spans="1:8" ht="12.75">
      <c r="A15" s="126" t="s">
        <v>127</v>
      </c>
      <c r="B15" s="126"/>
      <c r="C15" s="126"/>
      <c r="D15" s="126"/>
      <c r="E15" s="126"/>
      <c r="F15" s="126"/>
      <c r="G15" s="126"/>
      <c r="H15" s="116"/>
    </row>
    <row r="16" spans="1:8" ht="12.75">
      <c r="A16" s="126"/>
      <c r="B16" s="126"/>
      <c r="C16" s="126"/>
      <c r="D16" s="126"/>
      <c r="E16" s="126"/>
      <c r="F16" s="126"/>
      <c r="G16" s="126"/>
      <c r="H16" s="116"/>
    </row>
    <row r="17" spans="1:8" ht="12.75">
      <c r="A17" s="127" t="s">
        <v>10</v>
      </c>
      <c r="B17" s="126" t="s">
        <v>139</v>
      </c>
      <c r="C17" s="126"/>
      <c r="D17" s="126"/>
      <c r="E17" s="126"/>
      <c r="F17" s="126"/>
      <c r="G17" s="126"/>
      <c r="H17" s="116"/>
    </row>
    <row r="18" spans="1:8" ht="12.75">
      <c r="A18" s="126"/>
      <c r="B18" s="126" t="s">
        <v>140</v>
      </c>
      <c r="C18" s="126"/>
      <c r="D18" s="126"/>
      <c r="E18" s="126"/>
      <c r="F18" s="126"/>
      <c r="G18" s="126"/>
      <c r="H18" s="116"/>
    </row>
    <row r="19" spans="1:8" ht="12.75">
      <c r="A19" s="126"/>
      <c r="B19" s="126" t="s">
        <v>249</v>
      </c>
      <c r="C19" s="126"/>
      <c r="D19" s="126"/>
      <c r="E19" s="126"/>
      <c r="F19" s="126"/>
      <c r="G19" s="126"/>
      <c r="H19" s="116"/>
    </row>
    <row r="20" spans="1:8" ht="12.75">
      <c r="A20" s="126"/>
      <c r="B20" s="126" t="s">
        <v>194</v>
      </c>
      <c r="C20" s="126"/>
      <c r="D20" s="126"/>
      <c r="E20" s="126"/>
      <c r="F20" s="126"/>
      <c r="G20" s="126"/>
      <c r="H20" s="116"/>
    </row>
    <row r="21" spans="1:8" ht="12.75">
      <c r="A21" s="126"/>
      <c r="B21" s="126" t="s">
        <v>129</v>
      </c>
      <c r="C21" s="126"/>
      <c r="D21" s="126"/>
      <c r="E21" s="126"/>
      <c r="F21" s="126"/>
      <c r="G21" s="126"/>
      <c r="H21" s="116"/>
    </row>
    <row r="22" spans="1:8" ht="12.75">
      <c r="A22" s="126"/>
      <c r="B22" s="126"/>
      <c r="C22" s="126"/>
      <c r="D22" s="126"/>
      <c r="E22" s="126"/>
      <c r="F22" s="126"/>
      <c r="G22" s="126"/>
      <c r="H22" s="116"/>
    </row>
    <row r="23" spans="1:8" ht="12.75">
      <c r="A23" s="127" t="s">
        <v>11</v>
      </c>
      <c r="B23" s="126" t="s">
        <v>132</v>
      </c>
      <c r="C23" s="126"/>
      <c r="D23" s="126"/>
      <c r="E23" s="126"/>
      <c r="F23" s="126"/>
      <c r="G23" s="126"/>
      <c r="H23" s="116"/>
    </row>
    <row r="24" spans="1:8" ht="12.75">
      <c r="A24" s="126"/>
      <c r="B24" s="126" t="s">
        <v>141</v>
      </c>
      <c r="C24" s="126"/>
      <c r="D24" s="126"/>
      <c r="E24" s="126"/>
      <c r="F24" s="126"/>
      <c r="G24" s="126"/>
      <c r="H24" s="116"/>
    </row>
    <row r="25" spans="1:8" ht="12.75">
      <c r="A25" s="126"/>
      <c r="B25" s="126" t="s">
        <v>191</v>
      </c>
      <c r="C25" s="126"/>
      <c r="D25" s="126"/>
      <c r="E25" s="126"/>
      <c r="F25" s="126"/>
      <c r="G25" s="126"/>
      <c r="H25" s="116"/>
    </row>
    <row r="26" spans="1:8" ht="12.75">
      <c r="A26" s="126"/>
      <c r="B26" s="126" t="s">
        <v>142</v>
      </c>
      <c r="C26" s="126"/>
      <c r="D26" s="126"/>
      <c r="E26" s="126"/>
      <c r="F26" s="126"/>
      <c r="G26" s="126"/>
      <c r="H26" s="116"/>
    </row>
    <row r="27" spans="1:8" ht="12.75">
      <c r="A27" s="126"/>
      <c r="B27" s="126" t="s">
        <v>195</v>
      </c>
      <c r="C27" s="126"/>
      <c r="D27" s="126"/>
      <c r="E27" s="126"/>
      <c r="F27" s="126"/>
      <c r="G27" s="126"/>
      <c r="H27" s="116"/>
    </row>
    <row r="28" spans="1:8" ht="12.75">
      <c r="A28" s="126"/>
      <c r="B28" s="128" t="s">
        <v>192</v>
      </c>
      <c r="C28" s="128"/>
      <c r="D28" s="126"/>
      <c r="E28" s="126"/>
      <c r="F28" s="126"/>
      <c r="G28" s="126"/>
      <c r="H28" s="116"/>
    </row>
    <row r="29" spans="1:8" ht="12.75">
      <c r="A29" s="126"/>
      <c r="B29" s="126" t="s">
        <v>128</v>
      </c>
      <c r="C29" s="126"/>
      <c r="D29" s="126"/>
      <c r="E29" s="126"/>
      <c r="F29" s="126"/>
      <c r="G29" s="126"/>
      <c r="H29" s="116"/>
    </row>
    <row r="30" spans="1:8" ht="12.75">
      <c r="A30" s="126"/>
      <c r="B30" s="126"/>
      <c r="C30" s="126"/>
      <c r="D30" s="126"/>
      <c r="E30" s="126"/>
      <c r="F30" s="126"/>
      <c r="G30" s="126"/>
      <c r="H30" s="116"/>
    </row>
    <row r="31" spans="1:8" ht="12.75">
      <c r="A31" s="127" t="s">
        <v>12</v>
      </c>
      <c r="B31" s="126" t="s">
        <v>201</v>
      </c>
      <c r="C31" s="126"/>
      <c r="D31" s="126"/>
      <c r="E31" s="126"/>
      <c r="F31" s="126"/>
      <c r="G31" s="126"/>
      <c r="H31" s="116"/>
    </row>
    <row r="32" spans="1:8" ht="12.75">
      <c r="A32" s="127"/>
      <c r="B32" s="126" t="s">
        <v>200</v>
      </c>
      <c r="C32" s="126"/>
      <c r="D32" s="126"/>
      <c r="E32" s="126"/>
      <c r="F32" s="126"/>
      <c r="G32" s="126"/>
      <c r="H32" s="116"/>
    </row>
    <row r="33" spans="1:8" ht="12.75">
      <c r="A33" s="126"/>
      <c r="B33" s="126" t="s">
        <v>134</v>
      </c>
      <c r="C33" s="126"/>
      <c r="D33" s="126"/>
      <c r="E33" s="126"/>
      <c r="F33" s="126"/>
      <c r="G33" s="126"/>
      <c r="H33" s="116"/>
    </row>
    <row r="34" spans="1:8" ht="12" customHeight="1">
      <c r="A34" s="126"/>
      <c r="B34" s="126" t="s">
        <v>203</v>
      </c>
      <c r="C34" s="126"/>
      <c r="D34" s="126"/>
      <c r="E34" s="126"/>
      <c r="F34" s="126"/>
      <c r="G34" s="126"/>
      <c r="H34" s="116"/>
    </row>
    <row r="35" spans="1:8" ht="12.75">
      <c r="A35" s="126"/>
      <c r="B35" s="126" t="s">
        <v>135</v>
      </c>
      <c r="C35" s="126"/>
      <c r="D35" s="126"/>
      <c r="E35" s="126"/>
      <c r="F35" s="126"/>
      <c r="G35" s="126"/>
      <c r="H35" s="116"/>
    </row>
    <row r="36" spans="1:8" ht="12.75">
      <c r="A36" s="126"/>
      <c r="B36" s="126" t="s">
        <v>130</v>
      </c>
      <c r="C36" s="126"/>
      <c r="D36" s="126"/>
      <c r="E36" s="126"/>
      <c r="F36" s="126"/>
      <c r="G36" s="126"/>
      <c r="H36" s="116"/>
    </row>
    <row r="37" spans="1:8" ht="12.75">
      <c r="A37" s="126"/>
      <c r="B37" s="126" t="s">
        <v>136</v>
      </c>
      <c r="C37" s="126"/>
      <c r="D37" s="126"/>
      <c r="E37" s="126"/>
      <c r="F37" s="126"/>
      <c r="G37" s="126"/>
      <c r="H37" s="116"/>
    </row>
    <row r="38" spans="1:8" ht="12.75">
      <c r="A38" s="126"/>
      <c r="B38" s="126" t="s">
        <v>204</v>
      </c>
      <c r="C38" s="126"/>
      <c r="D38" s="126"/>
      <c r="E38" s="126"/>
      <c r="F38" s="126"/>
      <c r="G38" s="126"/>
      <c r="H38" s="116"/>
    </row>
    <row r="39" spans="1:8" ht="12.75">
      <c r="A39" s="126"/>
      <c r="B39" s="126" t="s">
        <v>137</v>
      </c>
      <c r="C39" s="126"/>
      <c r="D39" s="126"/>
      <c r="E39" s="126"/>
      <c r="F39" s="126"/>
      <c r="G39" s="126"/>
      <c r="H39" s="116"/>
    </row>
    <row r="40" spans="1:8" ht="12.75">
      <c r="A40" s="126"/>
      <c r="B40" s="126" t="s">
        <v>205</v>
      </c>
      <c r="C40" s="126"/>
      <c r="D40" s="126"/>
      <c r="E40" s="126"/>
      <c r="F40" s="126"/>
      <c r="G40" s="126"/>
      <c r="H40" s="116"/>
    </row>
    <row r="41" spans="1:8" ht="12.75">
      <c r="A41" s="126"/>
      <c r="B41" s="126" t="s">
        <v>206</v>
      </c>
      <c r="C41" s="126"/>
      <c r="D41" s="126"/>
      <c r="E41" s="126"/>
      <c r="F41" s="126"/>
      <c r="G41" s="126"/>
      <c r="H41" s="116"/>
    </row>
    <row r="42" spans="1:8" ht="12" customHeight="1">
      <c r="A42" s="126"/>
      <c r="B42" s="126"/>
      <c r="C42" s="126"/>
      <c r="D42" s="126"/>
      <c r="E42" s="126"/>
      <c r="F42" s="126"/>
      <c r="G42" s="126"/>
      <c r="H42" s="116"/>
    </row>
    <row r="43" spans="1:8" ht="12.75">
      <c r="A43" s="127" t="s">
        <v>13</v>
      </c>
      <c r="B43" s="126" t="s">
        <v>196</v>
      </c>
      <c r="C43" s="126"/>
      <c r="D43" s="126"/>
      <c r="E43" s="126"/>
      <c r="F43" s="126"/>
      <c r="G43" s="126"/>
      <c r="H43" s="116"/>
    </row>
    <row r="44" spans="1:8" ht="12.75">
      <c r="A44" s="127"/>
      <c r="B44" s="126" t="s">
        <v>197</v>
      </c>
      <c r="C44" s="126"/>
      <c r="D44" s="126"/>
      <c r="E44" s="126"/>
      <c r="F44" s="126"/>
      <c r="G44" s="126"/>
      <c r="H44" s="116"/>
    </row>
    <row r="45" spans="1:8" ht="12.75">
      <c r="A45" s="126"/>
      <c r="B45" s="126" t="s">
        <v>198</v>
      </c>
      <c r="C45" s="126"/>
      <c r="D45" s="126"/>
      <c r="E45" s="126"/>
      <c r="F45" s="126"/>
      <c r="G45" s="126"/>
      <c r="H45" s="116"/>
    </row>
    <row r="46" spans="1:8" ht="12.75">
      <c r="A46" s="126"/>
      <c r="B46" s="126" t="s">
        <v>202</v>
      </c>
      <c r="C46" s="126"/>
      <c r="D46" s="126"/>
      <c r="E46" s="126"/>
      <c r="F46" s="126"/>
      <c r="G46" s="126"/>
      <c r="H46" s="116"/>
    </row>
    <row r="47" spans="1:8" ht="12.75">
      <c r="A47" s="126"/>
      <c r="B47" s="126" t="s">
        <v>199</v>
      </c>
      <c r="C47" s="126"/>
      <c r="D47" s="126"/>
      <c r="E47" s="126"/>
      <c r="F47" s="126"/>
      <c r="G47" s="126"/>
      <c r="H47" s="116"/>
    </row>
    <row r="48" spans="1:8" ht="12.75">
      <c r="A48" s="126"/>
      <c r="B48" s="126"/>
      <c r="C48" s="126"/>
      <c r="D48" s="126"/>
      <c r="E48" s="126"/>
      <c r="F48" s="126"/>
      <c r="G48" s="126"/>
      <c r="H48" s="116"/>
    </row>
    <row r="49" spans="1:8" ht="12.75">
      <c r="A49" s="127" t="s">
        <v>126</v>
      </c>
      <c r="B49" s="126" t="s">
        <v>133</v>
      </c>
      <c r="C49" s="126"/>
      <c r="D49" s="126"/>
      <c r="E49" s="126"/>
      <c r="F49" s="126"/>
      <c r="G49" s="126"/>
      <c r="H49" s="116"/>
    </row>
    <row r="50" spans="1:8" ht="12.75">
      <c r="A50" s="126"/>
      <c r="B50" s="126" t="s">
        <v>138</v>
      </c>
      <c r="C50" s="126"/>
      <c r="D50" s="126"/>
      <c r="E50" s="126"/>
      <c r="F50" s="126"/>
      <c r="G50" s="126"/>
      <c r="H50" s="116"/>
    </row>
    <row r="51" spans="1:8" ht="12.75">
      <c r="A51" s="126"/>
      <c r="B51" s="129" t="s">
        <v>131</v>
      </c>
      <c r="C51" s="129"/>
      <c r="D51" s="126"/>
      <c r="E51" s="126"/>
      <c r="F51" s="126"/>
      <c r="G51" s="126"/>
      <c r="H51" s="116"/>
    </row>
    <row r="52" spans="1:8" ht="12.75">
      <c r="A52" s="117"/>
      <c r="B52" s="117"/>
      <c r="C52" s="117"/>
      <c r="D52" s="116"/>
      <c r="E52" s="116"/>
      <c r="F52" s="116"/>
      <c r="G52" s="116"/>
      <c r="H52" s="116"/>
    </row>
    <row r="53" spans="1:8" ht="12.75">
      <c r="A53" s="116"/>
      <c r="B53" s="116"/>
      <c r="C53" s="116"/>
      <c r="D53" s="116"/>
      <c r="E53" s="116"/>
      <c r="F53" s="116"/>
      <c r="G53" s="116"/>
      <c r="H53" s="116"/>
    </row>
    <row r="54" spans="1:8" ht="12.75">
      <c r="A54" s="117"/>
      <c r="B54" s="117"/>
      <c r="C54" s="117"/>
      <c r="D54" s="116"/>
      <c r="E54" s="116"/>
      <c r="F54" s="116"/>
      <c r="G54" s="116"/>
      <c r="H54" s="116"/>
    </row>
    <row r="57" spans="1:8" ht="12.75">
      <c r="A57" s="154"/>
      <c r="B57" s="154"/>
      <c r="C57" s="154"/>
      <c r="D57" s="154"/>
      <c r="E57" s="154"/>
      <c r="F57" s="154"/>
      <c r="G57" s="154"/>
      <c r="H57" s="154"/>
    </row>
    <row r="58" spans="1:8" ht="12.75">
      <c r="A58" s="154"/>
      <c r="B58" s="154"/>
      <c r="C58" s="154"/>
      <c r="D58" s="154"/>
      <c r="E58" s="154"/>
      <c r="F58" s="154"/>
      <c r="G58" s="154"/>
      <c r="H58" s="154"/>
    </row>
    <row r="59" spans="1:8" ht="12.75">
      <c r="A59" s="154" t="s">
        <v>123</v>
      </c>
      <c r="B59" s="154"/>
      <c r="C59" s="154"/>
      <c r="D59" s="154"/>
      <c r="E59" s="134"/>
      <c r="F59" s="154"/>
      <c r="G59" s="154"/>
      <c r="H59" s="154"/>
    </row>
    <row r="60" spans="1:8" ht="12.75">
      <c r="A60" s="149"/>
      <c r="B60" s="149"/>
      <c r="C60" s="149"/>
      <c r="D60" s="149"/>
      <c r="E60" s="155"/>
      <c r="F60" s="154"/>
      <c r="G60" s="154"/>
      <c r="H60" s="154"/>
    </row>
    <row r="61" spans="1:8" ht="12.75">
      <c r="A61" s="149" t="s">
        <v>214</v>
      </c>
      <c r="B61" s="149"/>
      <c r="C61" s="149"/>
      <c r="D61" s="149"/>
      <c r="E61" s="134"/>
      <c r="F61" s="154"/>
      <c r="G61" s="154"/>
      <c r="H61" s="154"/>
    </row>
    <row r="62" spans="1:8" ht="12.75">
      <c r="A62" s="149"/>
      <c r="B62" s="149"/>
      <c r="C62" s="149"/>
      <c r="D62" s="149"/>
      <c r="E62" s="156"/>
      <c r="F62" s="154"/>
      <c r="G62" s="154"/>
      <c r="H62" s="154"/>
    </row>
    <row r="63" spans="1:8" ht="12.75">
      <c r="A63" s="149" t="s">
        <v>215</v>
      </c>
      <c r="B63" s="149"/>
      <c r="C63" s="149"/>
      <c r="D63" s="149"/>
      <c r="E63" s="134"/>
      <c r="F63" s="154"/>
      <c r="G63" s="154"/>
      <c r="H63" s="154"/>
    </row>
    <row r="64" spans="1:8" ht="12.75">
      <c r="A64" s="149"/>
      <c r="B64" s="149"/>
      <c r="C64" s="149"/>
      <c r="D64" s="149"/>
      <c r="E64" s="155"/>
      <c r="F64" s="154"/>
      <c r="G64" s="154"/>
      <c r="H64" s="154"/>
    </row>
    <row r="65" spans="1:8" ht="12.75">
      <c r="A65" s="149" t="s">
        <v>95</v>
      </c>
      <c r="B65" s="149"/>
      <c r="C65" s="149"/>
      <c r="D65" s="149"/>
      <c r="E65" s="134"/>
      <c r="F65" s="154"/>
      <c r="G65" s="154"/>
      <c r="H65" s="154"/>
    </row>
    <row r="66" spans="1:8" ht="12.75">
      <c r="A66" s="149"/>
      <c r="B66" s="149"/>
      <c r="C66" s="149"/>
      <c r="D66" s="149"/>
      <c r="E66" s="156"/>
      <c r="F66" s="154"/>
      <c r="G66" s="154"/>
      <c r="H66" s="154"/>
    </row>
    <row r="67" spans="1:8" ht="12.75">
      <c r="A67" s="149" t="s">
        <v>212</v>
      </c>
      <c r="B67" s="149"/>
      <c r="C67" s="149"/>
      <c r="D67" s="149"/>
      <c r="E67" s="134"/>
      <c r="F67" s="154"/>
      <c r="G67" s="154"/>
      <c r="H67" s="154"/>
    </row>
    <row r="68" spans="1:8" ht="12.75">
      <c r="A68" s="149"/>
      <c r="B68" s="149"/>
      <c r="C68" s="149"/>
      <c r="D68" s="149"/>
      <c r="E68" s="156"/>
      <c r="F68" s="154"/>
      <c r="G68" s="154"/>
      <c r="H68" s="154"/>
    </row>
    <row r="69" spans="1:8" ht="12.75">
      <c r="A69" s="149" t="s">
        <v>213</v>
      </c>
      <c r="B69" s="149"/>
      <c r="C69" s="149"/>
      <c r="D69" s="149"/>
      <c r="E69" s="134"/>
      <c r="F69" s="154"/>
      <c r="G69" s="154"/>
      <c r="H69" s="154"/>
    </row>
    <row r="70" spans="1:8" ht="12.75">
      <c r="A70" s="149"/>
      <c r="B70" s="149"/>
      <c r="C70" s="149"/>
      <c r="D70" s="149" t="s">
        <v>0</v>
      </c>
      <c r="E70" s="156"/>
      <c r="F70" s="154"/>
      <c r="G70" s="154"/>
      <c r="H70" s="154"/>
    </row>
    <row r="71" spans="1:8" ht="12.75">
      <c r="A71" s="149" t="s">
        <v>223</v>
      </c>
      <c r="B71" s="149"/>
      <c r="C71" s="149"/>
      <c r="D71" s="149"/>
      <c r="E71" s="134"/>
      <c r="F71" s="154"/>
      <c r="G71" s="154"/>
      <c r="H71" s="154"/>
    </row>
    <row r="72" spans="1:8" ht="12.75">
      <c r="A72" s="149"/>
      <c r="B72" s="149"/>
      <c r="C72" s="149"/>
      <c r="D72" s="149"/>
      <c r="E72" s="155"/>
      <c r="F72" s="154"/>
      <c r="G72" s="154"/>
      <c r="H72" s="154"/>
    </row>
    <row r="73" spans="1:8" ht="12.75">
      <c r="A73" s="149" t="s">
        <v>96</v>
      </c>
      <c r="B73" s="149"/>
      <c r="C73" s="149"/>
      <c r="D73" s="149"/>
      <c r="E73" s="134"/>
      <c r="F73" s="154"/>
      <c r="G73" s="154"/>
      <c r="H73" s="154"/>
    </row>
    <row r="74" spans="1:8" ht="12.75">
      <c r="A74" s="149"/>
      <c r="B74" s="149"/>
      <c r="C74" s="149"/>
      <c r="D74" s="149"/>
      <c r="E74" s="154"/>
      <c r="F74" s="154"/>
      <c r="G74" s="154"/>
      <c r="H74" s="154"/>
    </row>
    <row r="75" spans="1:8" ht="12.75">
      <c r="A75" s="149" t="s">
        <v>226</v>
      </c>
      <c r="B75" s="149"/>
      <c r="C75" s="149"/>
      <c r="D75" s="149"/>
      <c r="E75" s="134"/>
      <c r="F75" s="154"/>
      <c r="G75" s="154"/>
      <c r="H75" s="154"/>
    </row>
    <row r="76" spans="1:8" ht="12.75">
      <c r="A76" s="149"/>
      <c r="B76" s="149"/>
      <c r="C76" s="149"/>
      <c r="D76" s="149"/>
      <c r="E76" s="154"/>
      <c r="F76" s="154"/>
      <c r="G76" s="154"/>
      <c r="H76" s="154"/>
    </row>
    <row r="77" spans="1:8" ht="12.75">
      <c r="A77" s="149" t="s">
        <v>97</v>
      </c>
      <c r="B77" s="149"/>
      <c r="C77" s="149"/>
      <c r="D77" s="149"/>
      <c r="E77" s="161"/>
      <c r="F77" s="154"/>
      <c r="G77" s="154"/>
      <c r="H77" s="154"/>
    </row>
    <row r="78" spans="1:8" ht="12.75">
      <c r="A78" s="149"/>
      <c r="B78" s="149"/>
      <c r="C78" s="149"/>
      <c r="D78" s="149"/>
      <c r="E78" s="154"/>
      <c r="F78" s="154"/>
      <c r="G78" s="154"/>
      <c r="H78" s="154"/>
    </row>
    <row r="79" spans="1:8" ht="12.75">
      <c r="A79" s="149" t="s">
        <v>98</v>
      </c>
      <c r="B79" s="149"/>
      <c r="C79" s="149"/>
      <c r="D79" s="149"/>
      <c r="E79" s="154"/>
      <c r="F79" s="154"/>
      <c r="G79" s="154"/>
      <c r="H79" s="154"/>
    </row>
    <row r="80" spans="1:8" ht="12.75">
      <c r="A80" s="149"/>
      <c r="B80" s="149" t="s">
        <v>99</v>
      </c>
      <c r="C80" s="149"/>
      <c r="D80" s="149"/>
      <c r="E80" s="160"/>
      <c r="F80" s="154"/>
      <c r="G80" s="154"/>
      <c r="H80" s="154"/>
    </row>
    <row r="81" spans="1:8" ht="12.75">
      <c r="A81" s="149"/>
      <c r="B81" s="149"/>
      <c r="C81" s="149"/>
      <c r="D81" s="149"/>
      <c r="E81" s="149"/>
      <c r="F81" s="154"/>
      <c r="G81" s="154"/>
      <c r="H81" s="154"/>
    </row>
    <row r="82" spans="1:8" ht="12.75">
      <c r="A82" s="149"/>
      <c r="B82" s="149" t="s">
        <v>100</v>
      </c>
      <c r="C82" s="149"/>
      <c r="D82" s="149"/>
      <c r="E82" s="160"/>
      <c r="F82" s="154"/>
      <c r="G82" s="154"/>
      <c r="H82" s="154"/>
    </row>
    <row r="83" spans="1:8" ht="12.75">
      <c r="A83" s="149"/>
      <c r="B83" s="149"/>
      <c r="C83" s="149"/>
      <c r="D83" s="149"/>
      <c r="E83" s="154"/>
      <c r="F83" s="154"/>
      <c r="G83" s="154"/>
      <c r="H83" s="154"/>
    </row>
    <row r="84" spans="1:8" ht="12.75">
      <c r="A84" s="149" t="s">
        <v>122</v>
      </c>
      <c r="B84" s="149"/>
      <c r="C84" s="149"/>
      <c r="D84" s="149"/>
      <c r="E84" s="159"/>
      <c r="F84" s="154"/>
      <c r="G84" s="154"/>
      <c r="H84" s="154"/>
    </row>
    <row r="85" spans="1:8" ht="12.75">
      <c r="A85" s="149" t="s">
        <v>124</v>
      </c>
      <c r="B85" s="149"/>
      <c r="C85" s="149"/>
      <c r="D85" s="149"/>
      <c r="E85" s="154"/>
      <c r="F85" s="154"/>
      <c r="G85" s="154"/>
      <c r="H85" s="154"/>
    </row>
    <row r="86" spans="1:8" ht="12.75">
      <c r="A86" s="149"/>
      <c r="B86" s="149"/>
      <c r="C86" s="149"/>
      <c r="D86" s="149"/>
      <c r="E86" s="154"/>
      <c r="F86" s="154"/>
      <c r="G86" s="154"/>
      <c r="H86" s="154"/>
    </row>
    <row r="87" spans="1:8" ht="12.75">
      <c r="A87" s="149" t="s">
        <v>101</v>
      </c>
      <c r="B87" s="149"/>
      <c r="C87" s="149"/>
      <c r="D87" s="149"/>
      <c r="E87" s="134"/>
      <c r="F87" s="154"/>
      <c r="G87" s="154"/>
      <c r="H87" s="154"/>
    </row>
    <row r="88" spans="1:8" ht="12.75">
      <c r="A88" s="149"/>
      <c r="B88" s="149"/>
      <c r="C88" s="149"/>
      <c r="D88" s="149"/>
      <c r="E88" s="149"/>
      <c r="F88" s="154"/>
      <c r="G88" s="154"/>
      <c r="H88" s="154"/>
    </row>
    <row r="89" spans="1:8" ht="12.75">
      <c r="A89" s="149" t="s">
        <v>102</v>
      </c>
      <c r="B89" s="149"/>
      <c r="C89" s="149"/>
      <c r="D89" s="149"/>
      <c r="E89" s="134"/>
      <c r="F89" s="154"/>
      <c r="G89" s="154"/>
      <c r="H89" s="154"/>
    </row>
    <row r="90" spans="1:8" ht="12.75">
      <c r="A90" s="149"/>
      <c r="B90" s="149"/>
      <c r="C90" s="149"/>
      <c r="D90" s="149"/>
      <c r="E90" s="149"/>
      <c r="F90" s="154"/>
      <c r="G90" s="154"/>
      <c r="H90" s="154"/>
    </row>
    <row r="91" spans="1:8" ht="12.75">
      <c r="A91" s="149" t="s">
        <v>125</v>
      </c>
      <c r="B91" s="149"/>
      <c r="C91" s="149"/>
      <c r="D91" s="149"/>
      <c r="E91" s="134"/>
      <c r="F91" s="154"/>
      <c r="G91" s="154"/>
      <c r="H91" s="154"/>
    </row>
    <row r="92" spans="1:8" ht="12.75">
      <c r="A92" s="149"/>
      <c r="B92" s="149"/>
      <c r="C92" s="149"/>
      <c r="D92" s="149"/>
      <c r="E92" s="157"/>
      <c r="F92" s="154"/>
      <c r="G92" s="154"/>
      <c r="H92" s="154"/>
    </row>
    <row r="93" spans="1:8" ht="12.75">
      <c r="A93" s="149" t="s">
        <v>103</v>
      </c>
      <c r="B93" s="149"/>
      <c r="C93" s="149"/>
      <c r="D93" s="149"/>
      <c r="E93" s="158">
        <v>0.1</v>
      </c>
      <c r="F93" s="154"/>
      <c r="G93" s="154"/>
      <c r="H93" s="154"/>
    </row>
  </sheetData>
  <sheetProtection password="DB53" sheet="1" objects="1" scenarios="1"/>
  <printOptions/>
  <pageMargins left="1" right="0.75" top="0.5" bottom="1" header="0.5" footer="0.5"/>
  <pageSetup fitToHeight="0" fitToWidth="1" horizontalDpi="300" verticalDpi="300" orientation="portrait" scale="90" r:id="rId3"/>
  <rowBreaks count="1" manualBreakCount="1">
    <brk id="54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56"/>
  <sheetViews>
    <sheetView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7.00390625" style="1" customWidth="1"/>
    <col min="2" max="2" width="6.421875" style="1" customWidth="1"/>
    <col min="3" max="3" width="3.57421875" style="1" customWidth="1"/>
    <col min="4" max="4" width="14.57421875" style="1" customWidth="1"/>
    <col min="5" max="5" width="3.8515625" style="1" customWidth="1"/>
    <col min="6" max="6" width="2.28125" style="1" customWidth="1"/>
    <col min="7" max="7" width="14.57421875" style="1" customWidth="1"/>
    <col min="8" max="8" width="1.7109375" style="1" customWidth="1"/>
    <col min="9" max="9" width="9.140625" style="1" customWidth="1"/>
    <col min="10" max="10" width="3.7109375" style="1" customWidth="1"/>
    <col min="11" max="11" width="8.140625" style="1" customWidth="1"/>
    <col min="12" max="12" width="17.140625" style="1" customWidth="1"/>
    <col min="13" max="16384" width="9.140625" style="1" customWidth="1"/>
  </cols>
  <sheetData>
    <row r="1" spans="1:12" ht="19.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8" t="s">
        <v>107</v>
      </c>
    </row>
    <row r="2" spans="1:12" ht="12.75">
      <c r="A2" s="6"/>
      <c r="B2" s="6"/>
      <c r="C2" s="6"/>
      <c r="D2" s="6"/>
      <c r="E2" s="6"/>
      <c r="F2" s="6"/>
      <c r="G2" s="7"/>
      <c r="H2" s="7"/>
      <c r="I2" s="7"/>
      <c r="J2" s="7"/>
      <c r="K2" s="7"/>
      <c r="L2" s="8" t="s">
        <v>106</v>
      </c>
    </row>
    <row r="3" spans="1:12" ht="12.75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8" t="s">
        <v>118</v>
      </c>
    </row>
    <row r="4" spans="1:12" ht="12.75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8" t="s">
        <v>108</v>
      </c>
    </row>
    <row r="5" spans="1:12" ht="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.75">
      <c r="A6" s="152" t="s">
        <v>39</v>
      </c>
      <c r="B6" s="153"/>
      <c r="C6" s="153"/>
      <c r="D6" s="146"/>
      <c r="E6" s="153"/>
      <c r="F6" s="153"/>
      <c r="G6" s="153"/>
      <c r="H6" s="153"/>
      <c r="I6" s="153"/>
      <c r="J6" s="153"/>
      <c r="K6" s="153"/>
      <c r="L6" s="153"/>
    </row>
    <row r="7" spans="1:12" ht="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 customHeight="1">
      <c r="A8" s="10" t="s">
        <v>4</v>
      </c>
      <c r="B8" s="10"/>
      <c r="C8" s="150">
        <f>+Instructions!E59</f>
        <v>0</v>
      </c>
      <c r="D8" s="11"/>
      <c r="E8" s="11"/>
      <c r="F8" s="11"/>
      <c r="G8" s="11"/>
      <c r="H8" s="12"/>
      <c r="I8" s="10" t="s">
        <v>225</v>
      </c>
      <c r="J8" s="10"/>
      <c r="K8" s="10"/>
      <c r="L8" s="91">
        <f>+Instructions!E73</f>
        <v>0</v>
      </c>
    </row>
    <row r="9" spans="1:12" ht="15.75" customHeight="1">
      <c r="A9" s="10" t="s">
        <v>3</v>
      </c>
      <c r="B9" s="10"/>
      <c r="C9" s="11">
        <f>+Instructions!E61</f>
        <v>0</v>
      </c>
      <c r="D9" s="11"/>
      <c r="E9" s="11"/>
      <c r="F9" s="11"/>
      <c r="G9" s="11"/>
      <c r="H9" s="12"/>
      <c r="I9" s="10" t="s">
        <v>248</v>
      </c>
      <c r="J9" s="10"/>
      <c r="K9" s="10"/>
      <c r="L9" s="91">
        <f>+Instructions!E77</f>
        <v>0</v>
      </c>
    </row>
    <row r="10" spans="1:12" ht="15.75" customHeight="1">
      <c r="A10" s="10"/>
      <c r="B10" s="10"/>
      <c r="C10" s="11">
        <f>+Instructions!E63</f>
        <v>0</v>
      </c>
      <c r="D10" s="11"/>
      <c r="E10" s="11"/>
      <c r="F10" s="11"/>
      <c r="G10" s="11"/>
      <c r="H10" s="12"/>
      <c r="I10" s="10" t="s">
        <v>6</v>
      </c>
      <c r="J10" s="10"/>
      <c r="K10" s="10"/>
      <c r="L10" s="13" t="s">
        <v>224</v>
      </c>
    </row>
    <row r="11" spans="1:12" ht="15.75" customHeight="1">
      <c r="A11" s="10" t="s">
        <v>2</v>
      </c>
      <c r="B11" s="10"/>
      <c r="C11" s="11">
        <f>+Instructions!E65</f>
        <v>0</v>
      </c>
      <c r="D11" s="11"/>
      <c r="E11" s="11"/>
      <c r="F11" s="11"/>
      <c r="G11" s="11"/>
      <c r="H11" s="12"/>
      <c r="I11" s="10" t="s">
        <v>5</v>
      </c>
      <c r="J11" s="10"/>
      <c r="K11" s="10"/>
      <c r="L11" s="10"/>
    </row>
    <row r="12" spans="1:12" ht="15.75" customHeight="1">
      <c r="A12" s="10" t="s">
        <v>1</v>
      </c>
      <c r="B12" s="10"/>
      <c r="C12" s="162">
        <f>+Instructions!E75</f>
        <v>0</v>
      </c>
      <c r="D12" s="162"/>
      <c r="E12" s="10"/>
      <c r="F12" s="10"/>
      <c r="G12" s="10"/>
      <c r="H12" s="10"/>
      <c r="I12" s="6"/>
      <c r="J12" s="10" t="s">
        <v>7</v>
      </c>
      <c r="K12" s="10"/>
      <c r="L12" s="92">
        <f>+Instructions!E80</f>
        <v>0</v>
      </c>
    </row>
    <row r="13" spans="1:12" ht="15.75" customHeight="1">
      <c r="A13" s="10"/>
      <c r="B13" s="10"/>
      <c r="C13" s="10"/>
      <c r="D13" s="10"/>
      <c r="E13" s="10"/>
      <c r="F13" s="10"/>
      <c r="G13" s="10"/>
      <c r="H13" s="10"/>
      <c r="I13" s="6"/>
      <c r="J13" s="10" t="s">
        <v>8</v>
      </c>
      <c r="K13" s="10"/>
      <c r="L13" s="92">
        <f>+Instructions!E82</f>
        <v>0</v>
      </c>
    </row>
    <row r="14" spans="1:12" ht="15">
      <c r="A14" s="10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6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3.5" customHeight="1">
      <c r="A16" s="7"/>
      <c r="B16" s="14" t="s">
        <v>10</v>
      </c>
      <c r="C16" s="7" t="s">
        <v>105</v>
      </c>
      <c r="D16" s="7"/>
      <c r="E16" s="7"/>
      <c r="F16" s="7"/>
      <c r="G16" s="7"/>
      <c r="H16" s="7"/>
      <c r="I16" s="7"/>
      <c r="J16" s="7"/>
      <c r="K16" s="7"/>
      <c r="L16" s="84">
        <f>+'K202'!C31+0.000000001</f>
        <v>1E-09</v>
      </c>
    </row>
    <row r="17" spans="1:12" ht="13.5" customHeight="1">
      <c r="A17" s="7"/>
      <c r="B17" s="14" t="s">
        <v>11</v>
      </c>
      <c r="C17" s="7" t="s">
        <v>104</v>
      </c>
      <c r="D17" s="7"/>
      <c r="E17" s="7"/>
      <c r="F17" s="7"/>
      <c r="G17" s="7"/>
      <c r="H17" s="7"/>
      <c r="I17" s="7"/>
      <c r="J17" s="7"/>
      <c r="K17" s="7"/>
      <c r="L17" s="84">
        <f>+'K202'!C34+0.000000001</f>
        <v>1E-09</v>
      </c>
    </row>
    <row r="18" spans="1:12" ht="13.5" customHeight="1">
      <c r="A18" s="7"/>
      <c r="B18" s="14" t="s">
        <v>12</v>
      </c>
      <c r="C18" s="7" t="s">
        <v>22</v>
      </c>
      <c r="D18" s="7"/>
      <c r="E18" s="7"/>
      <c r="F18" s="7"/>
      <c r="G18" s="15"/>
      <c r="H18" s="7"/>
      <c r="I18" s="7"/>
      <c r="J18" s="7"/>
      <c r="K18" s="7"/>
      <c r="L18" s="84">
        <f>+'K202'!C36</f>
        <v>0</v>
      </c>
    </row>
    <row r="19" spans="1:12" ht="13.5" customHeight="1">
      <c r="A19" s="7"/>
      <c r="B19" s="14" t="s">
        <v>13</v>
      </c>
      <c r="C19" s="7" t="s">
        <v>23</v>
      </c>
      <c r="D19" s="7"/>
      <c r="E19" s="7"/>
      <c r="F19" s="7"/>
      <c r="G19" s="7"/>
      <c r="H19" s="7"/>
      <c r="I19" s="18">
        <f>+L19/L16*100</f>
        <v>0</v>
      </c>
      <c r="J19" s="16" t="s">
        <v>41</v>
      </c>
      <c r="K19" s="7"/>
      <c r="L19" s="84">
        <f>+'K202'!G31</f>
        <v>0</v>
      </c>
    </row>
    <row r="20" spans="1:12" ht="13.5" customHeight="1">
      <c r="A20" s="7"/>
      <c r="B20" s="14" t="s">
        <v>14</v>
      </c>
      <c r="C20" s="7" t="s">
        <v>24</v>
      </c>
      <c r="D20" s="7"/>
      <c r="E20" s="7"/>
      <c r="F20" s="7"/>
      <c r="G20" s="7"/>
      <c r="H20" s="7"/>
      <c r="I20" s="18">
        <f>+L20/L17*100</f>
        <v>0</v>
      </c>
      <c r="J20" s="16" t="s">
        <v>41</v>
      </c>
      <c r="K20" s="7"/>
      <c r="L20" s="84">
        <f>+'K202'!G34</f>
        <v>0</v>
      </c>
    </row>
    <row r="21" spans="1:12" ht="13.5" customHeight="1">
      <c r="A21" s="7"/>
      <c r="B21" s="14" t="s">
        <v>15</v>
      </c>
      <c r="C21" s="7" t="s">
        <v>121</v>
      </c>
      <c r="D21" s="7"/>
      <c r="E21" s="7"/>
      <c r="F21" s="7"/>
      <c r="G21" s="7"/>
      <c r="H21" s="7"/>
      <c r="I21" s="73"/>
      <c r="J21" s="74"/>
      <c r="K21" s="7"/>
      <c r="L21" s="84">
        <f>+'K202'!F36</f>
        <v>0</v>
      </c>
    </row>
    <row r="22" spans="1:12" ht="13.5" customHeight="1">
      <c r="A22" s="7"/>
      <c r="B22" s="14" t="s">
        <v>16</v>
      </c>
      <c r="C22" s="7" t="s">
        <v>109</v>
      </c>
      <c r="D22" s="7"/>
      <c r="E22" s="7"/>
      <c r="F22" s="7"/>
      <c r="G22" s="7"/>
      <c r="H22" s="7"/>
      <c r="I22" s="81"/>
      <c r="J22" s="7"/>
      <c r="K22" s="7"/>
      <c r="L22" s="84">
        <f>+'K202'!G36+0.00000001</f>
        <v>1E-08</v>
      </c>
    </row>
    <row r="23" spans="1:12" ht="13.5" customHeight="1">
      <c r="A23" s="7"/>
      <c r="B23" s="14" t="s">
        <v>17</v>
      </c>
      <c r="C23" s="7" t="s">
        <v>25</v>
      </c>
      <c r="D23" s="7"/>
      <c r="E23" s="7"/>
      <c r="F23" s="7"/>
      <c r="G23" s="7"/>
      <c r="H23" s="7"/>
      <c r="I23" s="18">
        <f>+L23/L22*100</f>
        <v>0</v>
      </c>
      <c r="J23" s="16" t="s">
        <v>41</v>
      </c>
      <c r="K23" s="7"/>
      <c r="L23" s="84">
        <f>+'K202'!J36</f>
        <v>0</v>
      </c>
    </row>
    <row r="24" spans="1:12" ht="13.5" customHeight="1">
      <c r="A24" s="7"/>
      <c r="B24" s="14" t="s">
        <v>18</v>
      </c>
      <c r="C24" s="7" t="s">
        <v>26</v>
      </c>
      <c r="D24" s="7"/>
      <c r="E24" s="7"/>
      <c r="F24" s="7"/>
      <c r="G24" s="7"/>
      <c r="H24" s="7"/>
      <c r="I24" s="7"/>
      <c r="J24" s="7"/>
      <c r="K24" s="7"/>
      <c r="L24" s="84">
        <f>+L22-L23</f>
        <v>1E-08</v>
      </c>
    </row>
    <row r="25" spans="1:12" ht="13.5" customHeight="1">
      <c r="A25" s="7"/>
      <c r="B25" s="14" t="s">
        <v>19</v>
      </c>
      <c r="C25" s="7" t="s">
        <v>27</v>
      </c>
      <c r="D25" s="7"/>
      <c r="E25" s="7"/>
      <c r="F25" s="7"/>
      <c r="G25" s="7"/>
      <c r="H25" s="7"/>
      <c r="I25" s="7"/>
      <c r="J25" s="7"/>
      <c r="K25" s="7"/>
      <c r="L25" s="84">
        <f>+Instructions!E84</f>
        <v>0</v>
      </c>
    </row>
    <row r="26" spans="1:12" ht="13.5" customHeight="1">
      <c r="A26" s="7"/>
      <c r="B26" s="14" t="s">
        <v>20</v>
      </c>
      <c r="C26" s="7" t="s">
        <v>38</v>
      </c>
      <c r="D26" s="7"/>
      <c r="E26" s="7"/>
      <c r="F26" s="7"/>
      <c r="G26" s="7"/>
      <c r="H26" s="7"/>
      <c r="I26" s="7"/>
      <c r="J26" s="7"/>
      <c r="K26" s="7"/>
      <c r="L26" s="84">
        <f>+L18-L24</f>
        <v>-1E-08</v>
      </c>
    </row>
    <row r="27" spans="1:12" ht="19.5" customHeight="1">
      <c r="A27" s="7"/>
      <c r="B27" s="19" t="s">
        <v>21</v>
      </c>
      <c r="C27" s="9" t="s">
        <v>42</v>
      </c>
      <c r="D27" s="10"/>
      <c r="E27" s="10"/>
      <c r="F27" s="10"/>
      <c r="G27" s="10"/>
      <c r="H27" s="10"/>
      <c r="I27" s="10"/>
      <c r="J27" s="10"/>
      <c r="K27" s="10"/>
      <c r="L27" s="85">
        <f>+L24-L25</f>
        <v>1E-08</v>
      </c>
    </row>
    <row r="28" spans="1:12" ht="9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 t="s">
        <v>0</v>
      </c>
    </row>
    <row r="29" spans="1:12" ht="12.75">
      <c r="A29" s="7" t="s">
        <v>40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6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" customHeight="1">
      <c r="A31" s="7" t="str">
        <f>"1. He/she is the "&amp;(Instructions!E89)&amp;" of  "&amp;(Instructions!E59)&amp;"{Company}, the Subcontractor or supplier furnishing "&amp;(Instructions!E91)&amp;""</f>
        <v>1. He/she is the  of  {Company}, the Subcontractor or supplier furnishing 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" customHeight="1">
      <c r="A32" s="7" t="str">
        <f>"to the building being erected, repaired or improved and described as:   "&amp;(Instructions!E65)&amp;"{ Property}"</f>
        <v>to the building being erected, repaired or improved and described as:   { Property}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" customHeight="1">
      <c r="A33" s="7" t="s">
        <v>243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" customHeight="1">
      <c r="A34" s="7" t="s">
        <v>242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" customHeight="1">
      <c r="A35" s="7" t="s">
        <v>244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" customHeight="1">
      <c r="A36" s="7" t="s">
        <v>233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" customHeight="1">
      <c r="A37" s="7" t="s">
        <v>234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" customHeight="1">
      <c r="A38" s="7" t="s">
        <v>235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" customHeight="1">
      <c r="A39" s="7" t="s">
        <v>236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" customHeight="1">
      <c r="A40" s="7" t="s">
        <v>245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" customHeight="1">
      <c r="A41" s="7" t="s">
        <v>237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 customHeight="1">
      <c r="A42" s="7" t="s">
        <v>246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" customHeight="1">
      <c r="A43" s="7" t="s">
        <v>238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" customHeight="1">
      <c r="A44" s="7" t="s">
        <v>239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" customHeight="1">
      <c r="A45" s="7" t="s">
        <v>240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" customHeight="1">
      <c r="A46" s="7" t="s">
        <v>241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" customHeight="1">
      <c r="A47" s="7" t="s">
        <v>247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" customHeight="1">
      <c r="A48" s="7" t="s">
        <v>28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" customHeight="1">
      <c r="A49" s="7" t="s">
        <v>29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s="151" customFormat="1" ht="14.25" customHeight="1">
      <c r="A51" s="7" t="s">
        <v>33</v>
      </c>
      <c r="B51" s="7"/>
      <c r="C51" s="7"/>
      <c r="D51" s="7"/>
      <c r="E51" s="7"/>
      <c r="F51" s="7"/>
      <c r="G51" s="7"/>
      <c r="H51" s="7" t="s">
        <v>30</v>
      </c>
      <c r="I51" s="7"/>
      <c r="J51" s="17"/>
      <c r="K51" s="17"/>
      <c r="L51" s="17"/>
    </row>
    <row r="52" spans="1:12" s="151" customFormat="1" ht="14.25" customHeight="1">
      <c r="A52" s="7" t="s">
        <v>34</v>
      </c>
      <c r="B52" s="7"/>
      <c r="C52" s="7"/>
      <c r="D52" s="7"/>
      <c r="E52" s="7"/>
      <c r="F52" s="7"/>
      <c r="G52" s="7"/>
      <c r="H52" s="7" t="s">
        <v>31</v>
      </c>
      <c r="I52" s="7"/>
      <c r="J52" s="17">
        <f>+Instructions!E59</f>
        <v>0</v>
      </c>
      <c r="K52" s="17"/>
      <c r="L52" s="17"/>
    </row>
    <row r="53" spans="1:12" s="151" customFormat="1" ht="14.25" customHeight="1">
      <c r="A53" s="7" t="s">
        <v>44</v>
      </c>
      <c r="B53" s="7"/>
      <c r="C53" s="7"/>
      <c r="D53" s="7"/>
      <c r="E53" s="7"/>
      <c r="F53" s="7"/>
      <c r="G53" s="7"/>
      <c r="H53" s="7" t="s">
        <v>4</v>
      </c>
      <c r="I53" s="7"/>
      <c r="J53" s="17">
        <f>+Instructions!E87</f>
        <v>0</v>
      </c>
      <c r="K53" s="17"/>
      <c r="L53" s="17"/>
    </row>
    <row r="54" spans="1:12" s="151" customFormat="1" ht="14.25" customHeight="1">
      <c r="A54" s="7" t="s">
        <v>43</v>
      </c>
      <c r="B54" s="7"/>
      <c r="C54" s="7"/>
      <c r="D54" s="7"/>
      <c r="E54" s="7"/>
      <c r="F54" s="7"/>
      <c r="G54" s="7"/>
      <c r="H54" s="7" t="s">
        <v>32</v>
      </c>
      <c r="I54" s="7"/>
      <c r="J54" s="17">
        <f>+Instructions!E89</f>
        <v>0</v>
      </c>
      <c r="K54" s="17"/>
      <c r="L54" s="17"/>
    </row>
    <row r="55" spans="1:12" ht="7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3" ht="23.25" customHeight="1">
      <c r="A56" s="20" t="s">
        <v>37</v>
      </c>
      <c r="B56" s="21"/>
      <c r="C56" s="21"/>
      <c r="D56" s="21"/>
      <c r="E56" s="21" t="s">
        <v>36</v>
      </c>
      <c r="F56" s="21"/>
      <c r="G56" s="21"/>
      <c r="H56" s="21"/>
      <c r="I56" s="21"/>
      <c r="J56" s="21" t="s">
        <v>35</v>
      </c>
      <c r="K56" s="21"/>
      <c r="L56" s="21"/>
      <c r="M56" s="2"/>
    </row>
  </sheetData>
  <sheetProtection password="D493" sheet="1" objects="1" scenarios="1"/>
  <mergeCells count="1">
    <mergeCell ref="C12:D12"/>
  </mergeCells>
  <printOptions/>
  <pageMargins left="1" right="1" top="0.5" bottom="0.75" header="0.5" footer="0.5"/>
  <pageSetup fitToHeight="1" fitToWidth="1" horizontalDpi="600" verticalDpi="600" orientation="portrait" scale="91" r:id="rId3"/>
  <headerFooter alignWithMargins="0">
    <oddFooter>&amp;L&amp;"Times New Roman,Regular"&amp;8Form K201 ver 03/10 suite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J37"/>
  <sheetViews>
    <sheetView view="pageBreakPreview" zoomScaleSheetLayoutView="100" workbookViewId="0" topLeftCell="A1">
      <selection activeCell="B14" sqref="B14"/>
    </sheetView>
  </sheetViews>
  <sheetFormatPr defaultColWidth="8.421875" defaultRowHeight="12.75"/>
  <cols>
    <col min="1" max="1" width="4.8515625" style="3" customWidth="1"/>
    <col min="2" max="2" width="31.7109375" style="3" customWidth="1"/>
    <col min="3" max="3" width="12.28125" style="3" customWidth="1"/>
    <col min="4" max="4" width="13.00390625" style="3" customWidth="1"/>
    <col min="5" max="5" width="11.8515625" style="3" customWidth="1"/>
    <col min="6" max="6" width="11.57421875" style="3" customWidth="1"/>
    <col min="7" max="7" width="12.28125" style="3" customWidth="1"/>
    <col min="8" max="8" width="7.57421875" style="3" customWidth="1"/>
    <col min="9" max="9" width="14.00390625" style="3" customWidth="1"/>
    <col min="10" max="10" width="13.00390625" style="3" customWidth="1"/>
    <col min="11" max="16384" width="8.421875" style="3" customWidth="1"/>
  </cols>
  <sheetData>
    <row r="1" spans="1:242" ht="23.25" thickBot="1">
      <c r="A1" s="37" t="s">
        <v>45</v>
      </c>
      <c r="B1" s="38"/>
      <c r="C1" s="38"/>
      <c r="D1" s="38"/>
      <c r="E1" s="39"/>
      <c r="F1" s="38"/>
      <c r="G1" s="40"/>
      <c r="H1" s="38"/>
      <c r="I1" s="41" t="s">
        <v>114</v>
      </c>
      <c r="J1" s="42"/>
      <c r="IH1" s="4"/>
    </row>
    <row r="2" spans="1:242" ht="12.75">
      <c r="A2" s="43"/>
      <c r="B2" s="44"/>
      <c r="C2" s="44"/>
      <c r="D2" s="44"/>
      <c r="E2" s="44"/>
      <c r="F2" s="44"/>
      <c r="G2" s="78"/>
      <c r="H2" s="79"/>
      <c r="I2" s="79" t="s">
        <v>46</v>
      </c>
      <c r="J2" s="76">
        <f>+Instructions!E77</f>
        <v>0</v>
      </c>
      <c r="IH2" s="4"/>
    </row>
    <row r="3" spans="1:242" ht="10.5" customHeight="1">
      <c r="A3" s="43" t="s">
        <v>117</v>
      </c>
      <c r="B3" s="44"/>
      <c r="C3" s="44"/>
      <c r="D3" s="44"/>
      <c r="E3" s="44"/>
      <c r="F3" s="44"/>
      <c r="G3" s="78"/>
      <c r="H3" s="79"/>
      <c r="I3" s="79" t="s">
        <v>47</v>
      </c>
      <c r="J3" s="77">
        <f>+Instructions!E75</f>
        <v>0</v>
      </c>
      <c r="IH3" s="4"/>
    </row>
    <row r="4" spans="1:244" ht="13.5" customHeight="1">
      <c r="A4" s="43"/>
      <c r="B4" s="44"/>
      <c r="C4" s="44"/>
      <c r="D4" s="44"/>
      <c r="E4" s="44"/>
      <c r="F4" s="44"/>
      <c r="G4" s="78"/>
      <c r="H4" s="79"/>
      <c r="I4" s="79" t="s">
        <v>48</v>
      </c>
      <c r="J4" s="77">
        <f>+Instructions!E82</f>
        <v>0</v>
      </c>
      <c r="IH4" s="4"/>
      <c r="II4" s="5"/>
      <c r="IJ4" s="5"/>
    </row>
    <row r="5" spans="1:244" ht="12.75">
      <c r="A5" s="43"/>
      <c r="B5" s="44"/>
      <c r="C5" s="44"/>
      <c r="D5" s="44"/>
      <c r="E5" s="44"/>
      <c r="F5" s="44"/>
      <c r="G5" s="44"/>
      <c r="H5" s="45"/>
      <c r="I5" s="46"/>
      <c r="J5" s="46"/>
      <c r="IH5" s="4"/>
      <c r="II5" s="5"/>
      <c r="IJ5" s="5"/>
    </row>
    <row r="6" spans="1:244" ht="12.75">
      <c r="A6" s="44"/>
      <c r="B6" s="44"/>
      <c r="C6" s="44"/>
      <c r="D6" s="44"/>
      <c r="E6" s="44"/>
      <c r="F6" s="44"/>
      <c r="G6" s="44"/>
      <c r="H6" s="44"/>
      <c r="I6" s="44"/>
      <c r="J6" s="44"/>
      <c r="IH6" s="4"/>
      <c r="II6" s="5"/>
      <c r="IJ6" s="5"/>
    </row>
    <row r="7" spans="1:242" ht="12.75">
      <c r="A7" s="47" t="s">
        <v>49</v>
      </c>
      <c r="B7" s="47" t="s">
        <v>50</v>
      </c>
      <c r="C7" s="47" t="s">
        <v>51</v>
      </c>
      <c r="D7" s="47" t="s">
        <v>52</v>
      </c>
      <c r="E7" s="47" t="s">
        <v>53</v>
      </c>
      <c r="F7" s="47" t="s">
        <v>54</v>
      </c>
      <c r="G7" s="48" t="s">
        <v>55</v>
      </c>
      <c r="H7" s="49"/>
      <c r="I7" s="48" t="s">
        <v>56</v>
      </c>
      <c r="J7" s="50" t="s">
        <v>57</v>
      </c>
      <c r="IH7" s="4"/>
    </row>
    <row r="8" spans="1:10" ht="9.75" customHeight="1">
      <c r="A8" s="51" t="s">
        <v>58</v>
      </c>
      <c r="B8" s="51" t="s">
        <v>59</v>
      </c>
      <c r="C8" s="51" t="s">
        <v>60</v>
      </c>
      <c r="D8" s="52" t="s">
        <v>61</v>
      </c>
      <c r="E8" s="53"/>
      <c r="F8" s="51" t="s">
        <v>62</v>
      </c>
      <c r="G8" s="51" t="s">
        <v>63</v>
      </c>
      <c r="H8" s="51" t="s">
        <v>41</v>
      </c>
      <c r="I8" s="54" t="s">
        <v>64</v>
      </c>
      <c r="J8" s="55" t="s">
        <v>65</v>
      </c>
    </row>
    <row r="9" spans="1:10" ht="9.75" customHeight="1">
      <c r="A9" s="56" t="s">
        <v>66</v>
      </c>
      <c r="B9" s="51" t="s">
        <v>67</v>
      </c>
      <c r="C9" s="51" t="s">
        <v>68</v>
      </c>
      <c r="D9" s="51" t="s">
        <v>69</v>
      </c>
      <c r="E9" s="51" t="s">
        <v>70</v>
      </c>
      <c r="F9" s="51" t="s">
        <v>71</v>
      </c>
      <c r="G9" s="51" t="s">
        <v>72</v>
      </c>
      <c r="H9" s="51" t="s">
        <v>73</v>
      </c>
      <c r="I9" s="54" t="s">
        <v>74</v>
      </c>
      <c r="J9" s="57"/>
    </row>
    <row r="10" spans="1:10" ht="9.75" customHeight="1">
      <c r="A10" s="58"/>
      <c r="B10" s="51" t="s">
        <v>75</v>
      </c>
      <c r="C10" s="58"/>
      <c r="D10" s="51" t="s">
        <v>76</v>
      </c>
      <c r="E10" s="58"/>
      <c r="F10" s="51" t="s">
        <v>77</v>
      </c>
      <c r="G10" s="51" t="s">
        <v>78</v>
      </c>
      <c r="H10" s="58"/>
      <c r="I10" s="54" t="s">
        <v>79</v>
      </c>
      <c r="J10" s="55"/>
    </row>
    <row r="11" spans="1:10" ht="9.75" customHeight="1">
      <c r="A11" s="58"/>
      <c r="B11" s="58"/>
      <c r="C11" s="58"/>
      <c r="D11" s="51" t="s">
        <v>80</v>
      </c>
      <c r="E11" s="58"/>
      <c r="F11" s="51" t="s">
        <v>81</v>
      </c>
      <c r="G11" s="51" t="s">
        <v>82</v>
      </c>
      <c r="H11" s="58"/>
      <c r="I11" s="58"/>
      <c r="J11" s="59"/>
    </row>
    <row r="12" spans="1:10" ht="9.75" customHeight="1">
      <c r="A12" s="60"/>
      <c r="B12" s="60"/>
      <c r="C12" s="60"/>
      <c r="D12" s="61"/>
      <c r="E12" s="60"/>
      <c r="F12" s="61" t="s">
        <v>83</v>
      </c>
      <c r="G12" s="61"/>
      <c r="H12" s="60"/>
      <c r="I12" s="60"/>
      <c r="J12" s="62">
        <f>+Instructions!E93</f>
        <v>0.1</v>
      </c>
    </row>
    <row r="13" spans="1:10" ht="12.75">
      <c r="A13" s="102"/>
      <c r="B13" s="102"/>
      <c r="C13" s="103"/>
      <c r="D13" s="103"/>
      <c r="E13" s="103"/>
      <c r="F13" s="103"/>
      <c r="G13" s="93">
        <f>D13+E13+F13</f>
        <v>0</v>
      </c>
      <c r="H13" s="82">
        <f>IF(G13=0,0,IF(ISERR(G13/C13),0,G13/C13))</f>
        <v>0</v>
      </c>
      <c r="I13" s="93">
        <f>+C13-G13</f>
        <v>0</v>
      </c>
      <c r="J13" s="94">
        <f>ROUND(+G13*$J$12,0)</f>
        <v>0</v>
      </c>
    </row>
    <row r="14" spans="1:10" ht="12.75">
      <c r="A14" s="102"/>
      <c r="B14" s="102"/>
      <c r="C14" s="103"/>
      <c r="D14" s="103"/>
      <c r="E14" s="103"/>
      <c r="F14" s="103"/>
      <c r="G14" s="93">
        <f>D14+E14+F14</f>
        <v>0</v>
      </c>
      <c r="H14" s="82">
        <f>IF(G14=0,0,IF(ISERR(G14/C14),0,G14/C14))</f>
        <v>0</v>
      </c>
      <c r="I14" s="93">
        <f>+C14-G14</f>
        <v>0</v>
      </c>
      <c r="J14" s="95">
        <f aca="true" t="shared" si="0" ref="J14:J26">ROUND(+G14*$J$12,0)</f>
        <v>0</v>
      </c>
    </row>
    <row r="15" spans="1:10" ht="12.75">
      <c r="A15" s="102"/>
      <c r="B15" s="102"/>
      <c r="C15" s="103"/>
      <c r="D15" s="103"/>
      <c r="E15" s="103"/>
      <c r="F15" s="103"/>
      <c r="G15" s="93">
        <f>D15+E15+F15</f>
        <v>0</v>
      </c>
      <c r="H15" s="82">
        <f aca="true" t="shared" si="1" ref="H15:H26">IF(G15=0,0,IF(ISERR(G15/C15),0,G15/C15))</f>
        <v>0</v>
      </c>
      <c r="I15" s="93">
        <f aca="true" t="shared" si="2" ref="I15:I26">+C15-G15</f>
        <v>0</v>
      </c>
      <c r="J15" s="95">
        <f t="shared" si="0"/>
        <v>0</v>
      </c>
    </row>
    <row r="16" spans="1:10" ht="12.75">
      <c r="A16" s="102"/>
      <c r="B16" s="102"/>
      <c r="C16" s="103"/>
      <c r="D16" s="103"/>
      <c r="E16" s="103"/>
      <c r="F16" s="103"/>
      <c r="G16" s="93">
        <f aca="true" t="shared" si="3" ref="G16:G26">D16+E16+F16</f>
        <v>0</v>
      </c>
      <c r="H16" s="82">
        <f t="shared" si="1"/>
        <v>0</v>
      </c>
      <c r="I16" s="93">
        <f t="shared" si="2"/>
        <v>0</v>
      </c>
      <c r="J16" s="95">
        <f t="shared" si="0"/>
        <v>0</v>
      </c>
    </row>
    <row r="17" spans="1:10" ht="12.75">
      <c r="A17" s="102"/>
      <c r="B17" s="102"/>
      <c r="C17" s="103"/>
      <c r="D17" s="103"/>
      <c r="E17" s="103"/>
      <c r="F17" s="103"/>
      <c r="G17" s="93">
        <f t="shared" si="3"/>
        <v>0</v>
      </c>
      <c r="H17" s="82">
        <f t="shared" si="1"/>
        <v>0</v>
      </c>
      <c r="I17" s="93">
        <f t="shared" si="2"/>
        <v>0</v>
      </c>
      <c r="J17" s="95">
        <f t="shared" si="0"/>
        <v>0</v>
      </c>
    </row>
    <row r="18" spans="1:10" ht="12.75">
      <c r="A18" s="102"/>
      <c r="B18" s="102"/>
      <c r="C18" s="103"/>
      <c r="D18" s="103"/>
      <c r="E18" s="103"/>
      <c r="F18" s="103"/>
      <c r="G18" s="93">
        <f t="shared" si="3"/>
        <v>0</v>
      </c>
      <c r="H18" s="82">
        <f t="shared" si="1"/>
        <v>0</v>
      </c>
      <c r="I18" s="93">
        <f t="shared" si="2"/>
        <v>0</v>
      </c>
      <c r="J18" s="95">
        <f t="shared" si="0"/>
        <v>0</v>
      </c>
    </row>
    <row r="19" spans="1:10" ht="12.75">
      <c r="A19" s="102"/>
      <c r="B19" s="102"/>
      <c r="C19" s="103"/>
      <c r="D19" s="103"/>
      <c r="E19" s="103"/>
      <c r="F19" s="103"/>
      <c r="G19" s="93">
        <f t="shared" si="3"/>
        <v>0</v>
      </c>
      <c r="H19" s="82">
        <f t="shared" si="1"/>
        <v>0</v>
      </c>
      <c r="I19" s="93">
        <f t="shared" si="2"/>
        <v>0</v>
      </c>
      <c r="J19" s="95">
        <f t="shared" si="0"/>
        <v>0</v>
      </c>
    </row>
    <row r="20" spans="1:10" ht="12.75">
      <c r="A20" s="102"/>
      <c r="B20" s="102"/>
      <c r="C20" s="103"/>
      <c r="D20" s="103"/>
      <c r="E20" s="103"/>
      <c r="F20" s="103"/>
      <c r="G20" s="93">
        <f t="shared" si="3"/>
        <v>0</v>
      </c>
      <c r="H20" s="82">
        <f t="shared" si="1"/>
        <v>0</v>
      </c>
      <c r="I20" s="93">
        <f t="shared" si="2"/>
        <v>0</v>
      </c>
      <c r="J20" s="95">
        <f t="shared" si="0"/>
        <v>0</v>
      </c>
    </row>
    <row r="21" spans="1:10" ht="12.75">
      <c r="A21" s="102"/>
      <c r="B21" s="102"/>
      <c r="C21" s="103"/>
      <c r="D21" s="103"/>
      <c r="E21" s="103"/>
      <c r="F21" s="103"/>
      <c r="G21" s="93">
        <f t="shared" si="3"/>
        <v>0</v>
      </c>
      <c r="H21" s="82">
        <f t="shared" si="1"/>
        <v>0</v>
      </c>
      <c r="I21" s="93">
        <f t="shared" si="2"/>
        <v>0</v>
      </c>
      <c r="J21" s="95">
        <f t="shared" si="0"/>
        <v>0</v>
      </c>
    </row>
    <row r="22" spans="1:10" ht="12.75">
      <c r="A22" s="102"/>
      <c r="B22" s="102"/>
      <c r="C22" s="103"/>
      <c r="D22" s="103"/>
      <c r="E22" s="103"/>
      <c r="F22" s="103"/>
      <c r="G22" s="93">
        <f t="shared" si="3"/>
        <v>0</v>
      </c>
      <c r="H22" s="82">
        <f t="shared" si="1"/>
        <v>0</v>
      </c>
      <c r="I22" s="93">
        <f t="shared" si="2"/>
        <v>0</v>
      </c>
      <c r="J22" s="95">
        <f t="shared" si="0"/>
        <v>0</v>
      </c>
    </row>
    <row r="23" spans="1:10" ht="12.75">
      <c r="A23" s="102"/>
      <c r="B23" s="102"/>
      <c r="C23" s="103"/>
      <c r="D23" s="103"/>
      <c r="E23" s="103"/>
      <c r="F23" s="103"/>
      <c r="G23" s="93">
        <f t="shared" si="3"/>
        <v>0</v>
      </c>
      <c r="H23" s="82">
        <f t="shared" si="1"/>
        <v>0</v>
      </c>
      <c r="I23" s="93">
        <f t="shared" si="2"/>
        <v>0</v>
      </c>
      <c r="J23" s="95">
        <f t="shared" si="0"/>
        <v>0</v>
      </c>
    </row>
    <row r="24" spans="1:10" ht="12.75">
      <c r="A24" s="102"/>
      <c r="B24" s="102"/>
      <c r="C24" s="103"/>
      <c r="D24" s="103"/>
      <c r="E24" s="103"/>
      <c r="F24" s="103"/>
      <c r="G24" s="93">
        <f t="shared" si="3"/>
        <v>0</v>
      </c>
      <c r="H24" s="82">
        <f t="shared" si="1"/>
        <v>0</v>
      </c>
      <c r="I24" s="93">
        <f t="shared" si="2"/>
        <v>0</v>
      </c>
      <c r="J24" s="95">
        <f t="shared" si="0"/>
        <v>0</v>
      </c>
    </row>
    <row r="25" spans="1:10" ht="12.75">
      <c r="A25" s="102"/>
      <c r="B25" s="102"/>
      <c r="C25" s="103"/>
      <c r="D25" s="103"/>
      <c r="E25" s="103"/>
      <c r="F25" s="103"/>
      <c r="G25" s="93">
        <f t="shared" si="3"/>
        <v>0</v>
      </c>
      <c r="H25" s="82">
        <f t="shared" si="1"/>
        <v>0</v>
      </c>
      <c r="I25" s="93">
        <f t="shared" si="2"/>
        <v>0</v>
      </c>
      <c r="J25" s="95">
        <f t="shared" si="0"/>
        <v>0</v>
      </c>
    </row>
    <row r="26" spans="1:10" ht="12.75">
      <c r="A26" s="102"/>
      <c r="B26" s="102"/>
      <c r="C26" s="103"/>
      <c r="D26" s="103"/>
      <c r="E26" s="103"/>
      <c r="F26" s="103"/>
      <c r="G26" s="93">
        <f t="shared" si="3"/>
        <v>0</v>
      </c>
      <c r="H26" s="82">
        <f t="shared" si="1"/>
        <v>0</v>
      </c>
      <c r="I26" s="93">
        <f t="shared" si="2"/>
        <v>0</v>
      </c>
      <c r="J26" s="95">
        <f t="shared" si="0"/>
        <v>0</v>
      </c>
    </row>
    <row r="27" spans="1:10" ht="12.75">
      <c r="A27" s="114"/>
      <c r="B27" s="114"/>
      <c r="C27" s="115"/>
      <c r="D27" s="115"/>
      <c r="E27" s="115"/>
      <c r="F27" s="115"/>
      <c r="G27" s="96"/>
      <c r="H27" s="83"/>
      <c r="I27" s="96"/>
      <c r="J27" s="96"/>
    </row>
    <row r="28" spans="1:10" ht="12.75">
      <c r="A28" s="22"/>
      <c r="B28" s="23" t="s">
        <v>115</v>
      </c>
      <c r="C28" s="24"/>
      <c r="D28" s="24"/>
      <c r="E28" s="24"/>
      <c r="F28" s="24"/>
      <c r="G28" s="25">
        <f>IF(D28+E28+F28=0,"",D28+E28+F28)</f>
      </c>
      <c r="H28" s="26">
        <f>IF(G28=0,"",IF(ISERR(G28/C28),"",G28/C28))</f>
      </c>
      <c r="I28" s="25"/>
      <c r="J28" s="27"/>
    </row>
    <row r="29" spans="1:10" ht="12.75">
      <c r="A29" s="28"/>
      <c r="B29" s="29" t="s">
        <v>120</v>
      </c>
      <c r="C29" s="97">
        <f>+'K202 Continuation'!C36</f>
        <v>0</v>
      </c>
      <c r="D29" s="97">
        <f>+'K202 Continuation'!D36</f>
        <v>0</v>
      </c>
      <c r="E29" s="97">
        <f>+'K202 Continuation'!E36</f>
        <v>0</v>
      </c>
      <c r="F29" s="97">
        <f>+'K202 Continuation'!F36</f>
        <v>0</v>
      </c>
      <c r="G29" s="97">
        <f>+'K202 Continuation'!G36</f>
        <v>0</v>
      </c>
      <c r="H29" s="83">
        <f>IF(G29=0,"",IF(ISERR(G29/C29),"",G29/C29))</f>
      </c>
      <c r="I29" s="97">
        <f>+'K202 Continuation'!I36</f>
        <v>0</v>
      </c>
      <c r="J29" s="96">
        <f>+'K202 Continuation'!J36</f>
        <v>0</v>
      </c>
    </row>
    <row r="30" spans="1:10" ht="12.75">
      <c r="A30" s="30"/>
      <c r="B30" s="23" t="s">
        <v>84</v>
      </c>
      <c r="C30" s="24"/>
      <c r="D30" s="24"/>
      <c r="E30" s="24"/>
      <c r="F30" s="24"/>
      <c r="G30" s="25">
        <f>IF(D30+E30+F30=0,"",D30+E30+F30)</f>
      </c>
      <c r="H30" s="26">
        <f>IF(G30=0,"",IF(ISERR(G30/C30),"",G30/C30))</f>
      </c>
      <c r="I30" s="25"/>
      <c r="J30" s="27"/>
    </row>
    <row r="31" spans="1:10" ht="12.75">
      <c r="A31" s="31"/>
      <c r="B31" s="29" t="s">
        <v>85</v>
      </c>
      <c r="C31" s="97">
        <f>SUM(C13:C30)</f>
        <v>0</v>
      </c>
      <c r="D31" s="97">
        <f>SUM(D13:D30)</f>
        <v>0</v>
      </c>
      <c r="E31" s="97">
        <f>SUM(E13:E30)</f>
        <v>0</v>
      </c>
      <c r="F31" s="97">
        <f>SUM(F13:F30)</f>
        <v>0</v>
      </c>
      <c r="G31" s="96">
        <f>SUM(G13:G30)</f>
        <v>0</v>
      </c>
      <c r="H31" s="83">
        <f>IF(G31=0,0,IF(ISERR(G31/C31),0,G31/C31))</f>
        <v>0</v>
      </c>
      <c r="I31" s="96">
        <f>SUM(I13:I30)</f>
        <v>0</v>
      </c>
      <c r="J31" s="96">
        <f>SUM(J13:J30)</f>
        <v>0</v>
      </c>
    </row>
    <row r="32" spans="1:10" ht="12.75">
      <c r="A32" s="30"/>
      <c r="B32" s="23" t="s">
        <v>86</v>
      </c>
      <c r="C32" s="24"/>
      <c r="D32" s="24"/>
      <c r="E32" s="24"/>
      <c r="F32" s="24"/>
      <c r="G32" s="25">
        <f>IF(D32+E32+F32=0,"",D32+E32+F32)</f>
      </c>
      <c r="H32" s="26">
        <f>IF(G32=0,"",IF(ISERR(G32/C32),"",G32/C32))</f>
      </c>
      <c r="I32" s="25"/>
      <c r="J32" s="32"/>
    </row>
    <row r="33" spans="1:10" ht="12.75">
      <c r="A33" s="30"/>
      <c r="B33" s="33" t="s">
        <v>87</v>
      </c>
      <c r="C33" s="24"/>
      <c r="D33" s="24"/>
      <c r="E33" s="24"/>
      <c r="F33" s="24"/>
      <c r="G33" s="25"/>
      <c r="H33" s="26"/>
      <c r="I33" s="25"/>
      <c r="J33" s="27"/>
    </row>
    <row r="34" spans="1:10" ht="12.75" customHeight="1">
      <c r="A34" s="31"/>
      <c r="B34" s="29" t="s">
        <v>88</v>
      </c>
      <c r="C34" s="97">
        <f>+'K203'!C36</f>
        <v>0</v>
      </c>
      <c r="D34" s="97">
        <f>+'K203'!D36</f>
        <v>0</v>
      </c>
      <c r="E34" s="97">
        <f>+'K203'!E36</f>
        <v>0</v>
      </c>
      <c r="F34" s="97">
        <f>+'K203'!F36</f>
        <v>0</v>
      </c>
      <c r="G34" s="96">
        <f>+'K203'!G36</f>
        <v>0</v>
      </c>
      <c r="H34" s="83">
        <f>IF(G34=0,"",IF(ISERR(G34/C34),"",G34/C34))</f>
      </c>
      <c r="I34" s="96">
        <f>+'K203'!I36</f>
        <v>0</v>
      </c>
      <c r="J34" s="96">
        <f>+'K203'!J36</f>
        <v>0</v>
      </c>
    </row>
    <row r="35" spans="1:10" ht="12.75">
      <c r="A35" s="30"/>
      <c r="B35" s="34" t="s">
        <v>89</v>
      </c>
      <c r="C35" s="25"/>
      <c r="D35" s="25"/>
      <c r="E35" s="25"/>
      <c r="F35" s="25"/>
      <c r="G35" s="25"/>
      <c r="H35" s="25"/>
      <c r="I35" s="25"/>
      <c r="J35" s="32"/>
    </row>
    <row r="36" spans="1:10" ht="12.75" customHeight="1" thickBot="1">
      <c r="A36" s="35"/>
      <c r="B36" s="36" t="s">
        <v>90</v>
      </c>
      <c r="C36" s="98">
        <f>+C34+C31</f>
        <v>0</v>
      </c>
      <c r="D36" s="98">
        <f>+D34+D31</f>
        <v>0</v>
      </c>
      <c r="E36" s="98">
        <f>+E34+E31</f>
        <v>0</v>
      </c>
      <c r="F36" s="98">
        <f>+F34+F31</f>
        <v>0</v>
      </c>
      <c r="G36" s="98">
        <f>+G34+G31</f>
        <v>0</v>
      </c>
      <c r="H36" s="87"/>
      <c r="I36" s="98">
        <f>+I34+I31</f>
        <v>0</v>
      </c>
      <c r="J36" s="101">
        <f>+J34+J31</f>
        <v>0</v>
      </c>
    </row>
    <row r="37" spans="1:10" ht="12.75">
      <c r="A37" s="44" t="s">
        <v>218</v>
      </c>
      <c r="B37" s="44"/>
      <c r="C37" s="44"/>
      <c r="D37" s="44"/>
      <c r="E37" s="44"/>
      <c r="F37" s="44"/>
      <c r="G37" s="44"/>
      <c r="H37" s="44"/>
      <c r="I37" s="44"/>
      <c r="J37" s="139" t="s">
        <v>227</v>
      </c>
    </row>
  </sheetData>
  <sheetProtection password="DB53" sheet="1" objects="1" scenarios="1"/>
  <printOptions/>
  <pageMargins left="0.75" right="0.75" top="1" bottom="1" header="0.5" footer="0.5"/>
  <pageSetup fitToHeight="0" fitToWidth="1" horizontalDpi="300" verticalDpi="300" orientation="landscape" scale="93" r:id="rId2"/>
  <colBreaks count="1" manualBreakCount="1">
    <brk id="10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J37"/>
  <sheetViews>
    <sheetView view="pageBreakPreview" zoomScaleSheetLayoutView="100" workbookViewId="0" topLeftCell="A1">
      <selection activeCell="B14" sqref="B14"/>
    </sheetView>
  </sheetViews>
  <sheetFormatPr defaultColWidth="8.421875" defaultRowHeight="12.75"/>
  <cols>
    <col min="1" max="1" width="4.8515625" style="3" customWidth="1"/>
    <col min="2" max="2" width="32.57421875" style="3" customWidth="1"/>
    <col min="3" max="3" width="12.28125" style="3" customWidth="1"/>
    <col min="4" max="4" width="13.00390625" style="3" customWidth="1"/>
    <col min="5" max="5" width="11.8515625" style="3" customWidth="1"/>
    <col min="6" max="6" width="11.57421875" style="3" customWidth="1"/>
    <col min="7" max="7" width="12.28125" style="3" customWidth="1"/>
    <col min="8" max="8" width="7.57421875" style="3" customWidth="1"/>
    <col min="9" max="9" width="12.8515625" style="3" customWidth="1"/>
    <col min="10" max="10" width="12.28125" style="3" customWidth="1"/>
    <col min="11" max="16384" width="8.421875" style="3" customWidth="1"/>
  </cols>
  <sheetData>
    <row r="1" spans="1:242" ht="23.25" thickBot="1">
      <c r="A1" s="37" t="s">
        <v>112</v>
      </c>
      <c r="B1" s="38"/>
      <c r="C1" s="38"/>
      <c r="D1" s="38"/>
      <c r="E1" s="39"/>
      <c r="F1" s="38"/>
      <c r="G1" s="40"/>
      <c r="H1" s="38"/>
      <c r="I1" s="41" t="s">
        <v>114</v>
      </c>
      <c r="J1" s="42"/>
      <c r="IH1" s="4"/>
    </row>
    <row r="2" spans="1:242" ht="12.75">
      <c r="A2" s="43"/>
      <c r="B2" s="44"/>
      <c r="C2" s="44"/>
      <c r="D2" s="44"/>
      <c r="E2" s="44"/>
      <c r="F2" s="44"/>
      <c r="G2" s="89"/>
      <c r="H2" s="79"/>
      <c r="I2" s="79" t="s">
        <v>46</v>
      </c>
      <c r="J2" s="75">
        <f>+Instructions!E77</f>
        <v>0</v>
      </c>
      <c r="IH2" s="4"/>
    </row>
    <row r="3" spans="1:242" ht="10.5" customHeight="1">
      <c r="A3" s="43" t="s">
        <v>117</v>
      </c>
      <c r="B3" s="44"/>
      <c r="C3" s="44"/>
      <c r="D3" s="44"/>
      <c r="E3" s="44"/>
      <c r="F3" s="44"/>
      <c r="G3" s="89"/>
      <c r="H3" s="79"/>
      <c r="I3" s="79" t="s">
        <v>47</v>
      </c>
      <c r="J3" s="86">
        <f>+Instructions!E75</f>
        <v>0</v>
      </c>
      <c r="IH3" s="4"/>
    </row>
    <row r="4" spans="1:244" ht="13.5" customHeight="1">
      <c r="A4" s="43"/>
      <c r="B4" s="44"/>
      <c r="C4" s="44"/>
      <c r="D4" s="44"/>
      <c r="E4" s="44"/>
      <c r="F4" s="44"/>
      <c r="G4" s="89"/>
      <c r="H4" s="79"/>
      <c r="I4" s="79" t="s">
        <v>48</v>
      </c>
      <c r="J4" s="86">
        <f>+Instructions!E82</f>
        <v>0</v>
      </c>
      <c r="IH4" s="4"/>
      <c r="II4" s="5"/>
      <c r="IJ4" s="5"/>
    </row>
    <row r="5" spans="1:244" ht="12.75">
      <c r="A5" s="43"/>
      <c r="B5" s="44"/>
      <c r="C5" s="44"/>
      <c r="D5" s="44"/>
      <c r="E5" s="44"/>
      <c r="F5" s="44"/>
      <c r="G5" s="44"/>
      <c r="H5" s="45"/>
      <c r="I5" s="46"/>
      <c r="J5" s="46"/>
      <c r="IH5" s="4"/>
      <c r="II5" s="5"/>
      <c r="IJ5" s="5"/>
    </row>
    <row r="6" spans="1:244" ht="12.75">
      <c r="A6" s="44"/>
      <c r="B6" s="44"/>
      <c r="C6" s="44"/>
      <c r="D6" s="44"/>
      <c r="E6" s="44"/>
      <c r="F6" s="44"/>
      <c r="G6" s="44"/>
      <c r="H6" s="44"/>
      <c r="I6" s="44"/>
      <c r="J6" s="44"/>
      <c r="IH6" s="4"/>
      <c r="II6" s="5"/>
      <c r="IJ6" s="5"/>
    </row>
    <row r="7" spans="1:242" ht="12.75">
      <c r="A7" s="47" t="s">
        <v>49</v>
      </c>
      <c r="B7" s="47" t="s">
        <v>50</v>
      </c>
      <c r="C7" s="47" t="s">
        <v>51</v>
      </c>
      <c r="D7" s="47" t="s">
        <v>52</v>
      </c>
      <c r="E7" s="47" t="s">
        <v>53</v>
      </c>
      <c r="F7" s="47" t="s">
        <v>54</v>
      </c>
      <c r="G7" s="48" t="s">
        <v>55</v>
      </c>
      <c r="H7" s="49"/>
      <c r="I7" s="48" t="s">
        <v>56</v>
      </c>
      <c r="J7" s="50" t="s">
        <v>57</v>
      </c>
      <c r="IH7" s="4"/>
    </row>
    <row r="8" spans="1:10" ht="9.75" customHeight="1">
      <c r="A8" s="51" t="s">
        <v>58</v>
      </c>
      <c r="B8" s="51" t="s">
        <v>59</v>
      </c>
      <c r="C8" s="51" t="s">
        <v>60</v>
      </c>
      <c r="D8" s="52" t="s">
        <v>61</v>
      </c>
      <c r="E8" s="53"/>
      <c r="F8" s="51" t="s">
        <v>62</v>
      </c>
      <c r="G8" s="51" t="s">
        <v>63</v>
      </c>
      <c r="H8" s="51" t="s">
        <v>41</v>
      </c>
      <c r="I8" s="54" t="s">
        <v>64</v>
      </c>
      <c r="J8" s="55" t="s">
        <v>65</v>
      </c>
    </row>
    <row r="9" spans="1:10" ht="9.75" customHeight="1">
      <c r="A9" s="56" t="s">
        <v>66</v>
      </c>
      <c r="B9" s="51" t="s">
        <v>67</v>
      </c>
      <c r="C9" s="51" t="s">
        <v>68</v>
      </c>
      <c r="D9" s="51" t="s">
        <v>69</v>
      </c>
      <c r="E9" s="51" t="s">
        <v>70</v>
      </c>
      <c r="F9" s="51" t="s">
        <v>71</v>
      </c>
      <c r="G9" s="51" t="s">
        <v>72</v>
      </c>
      <c r="H9" s="51" t="s">
        <v>73</v>
      </c>
      <c r="I9" s="54" t="s">
        <v>74</v>
      </c>
      <c r="J9" s="57"/>
    </row>
    <row r="10" spans="1:10" ht="9.75" customHeight="1">
      <c r="A10" s="58"/>
      <c r="B10" s="51" t="s">
        <v>75</v>
      </c>
      <c r="C10" s="58"/>
      <c r="D10" s="51" t="s">
        <v>76</v>
      </c>
      <c r="E10" s="58"/>
      <c r="F10" s="51" t="s">
        <v>77</v>
      </c>
      <c r="G10" s="51" t="s">
        <v>78</v>
      </c>
      <c r="H10" s="58"/>
      <c r="I10" s="54" t="s">
        <v>79</v>
      </c>
      <c r="J10" s="55"/>
    </row>
    <row r="11" spans="1:10" ht="9.75" customHeight="1">
      <c r="A11" s="58"/>
      <c r="B11" s="58"/>
      <c r="C11" s="58"/>
      <c r="D11" s="51" t="s">
        <v>80</v>
      </c>
      <c r="E11" s="58"/>
      <c r="F11" s="51" t="s">
        <v>81</v>
      </c>
      <c r="G11" s="51" t="s">
        <v>82</v>
      </c>
      <c r="H11" s="58"/>
      <c r="I11" s="58"/>
      <c r="J11" s="59"/>
    </row>
    <row r="12" spans="1:10" ht="9.75" customHeight="1">
      <c r="A12" s="60"/>
      <c r="B12" s="60"/>
      <c r="C12" s="60"/>
      <c r="D12" s="61"/>
      <c r="E12" s="60"/>
      <c r="F12" s="61" t="s">
        <v>83</v>
      </c>
      <c r="G12" s="61"/>
      <c r="H12" s="60"/>
      <c r="I12" s="60"/>
      <c r="J12" s="62">
        <f>+Instructions!E93</f>
        <v>0.1</v>
      </c>
    </row>
    <row r="13" spans="1:10" ht="12.75">
      <c r="A13" s="102"/>
      <c r="B13" s="102"/>
      <c r="C13" s="103"/>
      <c r="D13" s="103"/>
      <c r="E13" s="103"/>
      <c r="F13" s="103"/>
      <c r="G13" s="93">
        <f>D13+E13+F13</f>
        <v>0</v>
      </c>
      <c r="H13" s="82">
        <f>IF(G13=0,0,IF(ISERR(G13/C13),0,G13/C13))</f>
        <v>0</v>
      </c>
      <c r="I13" s="93">
        <f>+C13-G13</f>
        <v>0</v>
      </c>
      <c r="J13" s="94">
        <f>ROUND(+G13*$J$12,0)</f>
        <v>0</v>
      </c>
    </row>
    <row r="14" spans="1:10" ht="12.75">
      <c r="A14" s="102"/>
      <c r="B14" s="102"/>
      <c r="C14" s="103"/>
      <c r="D14" s="103"/>
      <c r="E14" s="103"/>
      <c r="F14" s="103"/>
      <c r="G14" s="93">
        <f>D14+E14+F14</f>
        <v>0</v>
      </c>
      <c r="H14" s="82">
        <f>IF(G14=0,0,IF(ISERR(G14/C14),0,G14/C14))</f>
        <v>0</v>
      </c>
      <c r="I14" s="93">
        <f>+C14-G14</f>
        <v>0</v>
      </c>
      <c r="J14" s="95">
        <f aca="true" t="shared" si="0" ref="J14:J26">ROUND(+G14*$J$12,0)</f>
        <v>0</v>
      </c>
    </row>
    <row r="15" spans="1:10" ht="12.75">
      <c r="A15" s="102"/>
      <c r="B15" s="102"/>
      <c r="C15" s="103"/>
      <c r="D15" s="103"/>
      <c r="E15" s="103"/>
      <c r="F15" s="103"/>
      <c r="G15" s="93">
        <f>D15+E15+F15</f>
        <v>0</v>
      </c>
      <c r="H15" s="82">
        <f aca="true" t="shared" si="1" ref="H15:H26">IF(G15=0,0,IF(ISERR(G15/C15),0,G15/C15))</f>
        <v>0</v>
      </c>
      <c r="I15" s="93">
        <f aca="true" t="shared" si="2" ref="I15:I26">+C15-G15</f>
        <v>0</v>
      </c>
      <c r="J15" s="95">
        <f t="shared" si="0"/>
        <v>0</v>
      </c>
    </row>
    <row r="16" spans="1:10" ht="12.75">
      <c r="A16" s="102"/>
      <c r="B16" s="102"/>
      <c r="C16" s="103"/>
      <c r="D16" s="103"/>
      <c r="E16" s="103"/>
      <c r="F16" s="103"/>
      <c r="G16" s="93">
        <f aca="true" t="shared" si="3" ref="G16:G26">D16+E16+F16</f>
        <v>0</v>
      </c>
      <c r="H16" s="82">
        <f t="shared" si="1"/>
        <v>0</v>
      </c>
      <c r="I16" s="93">
        <f t="shared" si="2"/>
        <v>0</v>
      </c>
      <c r="J16" s="95">
        <f t="shared" si="0"/>
        <v>0</v>
      </c>
    </row>
    <row r="17" spans="1:10" ht="12.75">
      <c r="A17" s="102"/>
      <c r="B17" s="102"/>
      <c r="C17" s="103"/>
      <c r="D17" s="103"/>
      <c r="E17" s="103"/>
      <c r="F17" s="103"/>
      <c r="G17" s="93">
        <f t="shared" si="3"/>
        <v>0</v>
      </c>
      <c r="H17" s="82">
        <f t="shared" si="1"/>
        <v>0</v>
      </c>
      <c r="I17" s="93">
        <f t="shared" si="2"/>
        <v>0</v>
      </c>
      <c r="J17" s="95">
        <f t="shared" si="0"/>
        <v>0</v>
      </c>
    </row>
    <row r="18" spans="1:10" ht="12.75">
      <c r="A18" s="102"/>
      <c r="B18" s="102"/>
      <c r="C18" s="103"/>
      <c r="D18" s="103"/>
      <c r="E18" s="103"/>
      <c r="F18" s="103"/>
      <c r="G18" s="93">
        <f t="shared" si="3"/>
        <v>0</v>
      </c>
      <c r="H18" s="82">
        <f t="shared" si="1"/>
        <v>0</v>
      </c>
      <c r="I18" s="93">
        <f t="shared" si="2"/>
        <v>0</v>
      </c>
      <c r="J18" s="95">
        <f t="shared" si="0"/>
        <v>0</v>
      </c>
    </row>
    <row r="19" spans="1:10" ht="12.75">
      <c r="A19" s="102"/>
      <c r="B19" s="102"/>
      <c r="C19" s="103"/>
      <c r="D19" s="103"/>
      <c r="E19" s="103"/>
      <c r="F19" s="103"/>
      <c r="G19" s="93">
        <f t="shared" si="3"/>
        <v>0</v>
      </c>
      <c r="H19" s="82">
        <f t="shared" si="1"/>
        <v>0</v>
      </c>
      <c r="I19" s="93">
        <f t="shared" si="2"/>
        <v>0</v>
      </c>
      <c r="J19" s="95">
        <f t="shared" si="0"/>
        <v>0</v>
      </c>
    </row>
    <row r="20" spans="1:10" ht="12.75">
      <c r="A20" s="102"/>
      <c r="B20" s="102"/>
      <c r="C20" s="103"/>
      <c r="D20" s="103"/>
      <c r="E20" s="103"/>
      <c r="F20" s="103"/>
      <c r="G20" s="93">
        <f t="shared" si="3"/>
        <v>0</v>
      </c>
      <c r="H20" s="82">
        <f t="shared" si="1"/>
        <v>0</v>
      </c>
      <c r="I20" s="93">
        <f t="shared" si="2"/>
        <v>0</v>
      </c>
      <c r="J20" s="95">
        <f t="shared" si="0"/>
        <v>0</v>
      </c>
    </row>
    <row r="21" spans="1:10" ht="12.75">
      <c r="A21" s="102"/>
      <c r="B21" s="102"/>
      <c r="C21" s="103"/>
      <c r="D21" s="103"/>
      <c r="E21" s="103"/>
      <c r="F21" s="103"/>
      <c r="G21" s="93">
        <f t="shared" si="3"/>
        <v>0</v>
      </c>
      <c r="H21" s="82">
        <f t="shared" si="1"/>
        <v>0</v>
      </c>
      <c r="I21" s="93">
        <f t="shared" si="2"/>
        <v>0</v>
      </c>
      <c r="J21" s="95">
        <f t="shared" si="0"/>
        <v>0</v>
      </c>
    </row>
    <row r="22" spans="1:10" ht="12.75">
      <c r="A22" s="102"/>
      <c r="B22" s="102"/>
      <c r="C22" s="103"/>
      <c r="D22" s="103"/>
      <c r="E22" s="103"/>
      <c r="F22" s="103"/>
      <c r="G22" s="93">
        <f t="shared" si="3"/>
        <v>0</v>
      </c>
      <c r="H22" s="82">
        <f t="shared" si="1"/>
        <v>0</v>
      </c>
      <c r="I22" s="93">
        <f t="shared" si="2"/>
        <v>0</v>
      </c>
      <c r="J22" s="95">
        <f t="shared" si="0"/>
        <v>0</v>
      </c>
    </row>
    <row r="23" spans="1:10" ht="12.75">
      <c r="A23" s="102"/>
      <c r="B23" s="102"/>
      <c r="C23" s="103"/>
      <c r="D23" s="103"/>
      <c r="E23" s="103"/>
      <c r="F23" s="103"/>
      <c r="G23" s="93">
        <f t="shared" si="3"/>
        <v>0</v>
      </c>
      <c r="H23" s="82">
        <f t="shared" si="1"/>
        <v>0</v>
      </c>
      <c r="I23" s="93">
        <f t="shared" si="2"/>
        <v>0</v>
      </c>
      <c r="J23" s="95">
        <f t="shared" si="0"/>
        <v>0</v>
      </c>
    </row>
    <row r="24" spans="1:10" ht="12.75">
      <c r="A24" s="102"/>
      <c r="B24" s="102"/>
      <c r="C24" s="103"/>
      <c r="D24" s="103"/>
      <c r="E24" s="103"/>
      <c r="F24" s="103"/>
      <c r="G24" s="93">
        <f t="shared" si="3"/>
        <v>0</v>
      </c>
      <c r="H24" s="82">
        <f t="shared" si="1"/>
        <v>0</v>
      </c>
      <c r="I24" s="93">
        <f t="shared" si="2"/>
        <v>0</v>
      </c>
      <c r="J24" s="95">
        <f t="shared" si="0"/>
        <v>0</v>
      </c>
    </row>
    <row r="25" spans="1:10" ht="12.75">
      <c r="A25" s="102"/>
      <c r="B25" s="102"/>
      <c r="C25" s="103"/>
      <c r="D25" s="103"/>
      <c r="E25" s="103"/>
      <c r="F25" s="103"/>
      <c r="G25" s="93">
        <f t="shared" si="3"/>
        <v>0</v>
      </c>
      <c r="H25" s="82">
        <f t="shared" si="1"/>
        <v>0</v>
      </c>
      <c r="I25" s="93">
        <f t="shared" si="2"/>
        <v>0</v>
      </c>
      <c r="J25" s="95">
        <f t="shared" si="0"/>
        <v>0</v>
      </c>
    </row>
    <row r="26" spans="1:10" ht="12.75">
      <c r="A26" s="102"/>
      <c r="B26" s="102"/>
      <c r="C26" s="103"/>
      <c r="D26" s="103"/>
      <c r="E26" s="103"/>
      <c r="F26" s="103"/>
      <c r="G26" s="93">
        <f t="shared" si="3"/>
        <v>0</v>
      </c>
      <c r="H26" s="82">
        <f t="shared" si="1"/>
        <v>0</v>
      </c>
      <c r="I26" s="93">
        <f t="shared" si="2"/>
        <v>0</v>
      </c>
      <c r="J26" s="95">
        <f t="shared" si="0"/>
        <v>0</v>
      </c>
    </row>
    <row r="27" spans="1:10" ht="12.75">
      <c r="A27" s="114"/>
      <c r="B27" s="114"/>
      <c r="C27" s="115"/>
      <c r="D27" s="115"/>
      <c r="E27" s="115"/>
      <c r="F27" s="115"/>
      <c r="G27" s="96"/>
      <c r="H27" s="83"/>
      <c r="I27" s="96"/>
      <c r="J27" s="96"/>
    </row>
    <row r="28" spans="1:10" ht="12.75">
      <c r="A28" s="22"/>
      <c r="B28" s="63"/>
      <c r="C28" s="64"/>
      <c r="D28" s="64"/>
      <c r="E28" s="64"/>
      <c r="F28" s="64"/>
      <c r="G28" s="65">
        <f>IF(D28+E28+F28=0,"",D28+E28+F28)</f>
      </c>
      <c r="H28" s="66">
        <f>IF(G28=0,"",IF(ISERR(G28/C28),"",G28/C28))</f>
      </c>
      <c r="I28" s="65"/>
      <c r="J28" s="67"/>
    </row>
    <row r="29" spans="1:10" ht="12.75">
      <c r="A29" s="28"/>
      <c r="B29" s="68"/>
      <c r="C29" s="99">
        <v>0</v>
      </c>
      <c r="D29" s="99">
        <v>0</v>
      </c>
      <c r="E29" s="99">
        <v>0</v>
      </c>
      <c r="F29" s="99">
        <v>0</v>
      </c>
      <c r="G29" s="100">
        <v>0</v>
      </c>
      <c r="H29" s="88">
        <f>IF(G29=0,"",IF(ISERR(G29/C29),"",G29/C29))</f>
      </c>
      <c r="I29" s="100">
        <v>0</v>
      </c>
      <c r="J29" s="100">
        <v>0</v>
      </c>
    </row>
    <row r="30" spans="1:10" ht="12.75">
      <c r="A30" s="30"/>
      <c r="B30" s="63"/>
      <c r="C30" s="64"/>
      <c r="D30" s="64"/>
      <c r="E30" s="64"/>
      <c r="F30" s="64"/>
      <c r="G30" s="65">
        <f>IF(D30+E30+F30=0,"",D30+E30+F30)</f>
      </c>
      <c r="H30" s="66">
        <f>IF(G30=0,"",IF(ISERR(G30/C30),"",G30/C30))</f>
      </c>
      <c r="I30" s="65"/>
      <c r="J30" s="67"/>
    </row>
    <row r="31" spans="1:10" ht="12.75">
      <c r="A31" s="31"/>
      <c r="B31" s="68"/>
      <c r="C31" s="99">
        <v>0</v>
      </c>
      <c r="D31" s="99">
        <v>0</v>
      </c>
      <c r="E31" s="99">
        <v>0</v>
      </c>
      <c r="F31" s="99">
        <v>0</v>
      </c>
      <c r="G31" s="100">
        <v>0</v>
      </c>
      <c r="H31" s="88">
        <f>IF(G31=0,"",IF(ISERR(G31/C31),"",G31/C31))</f>
      </c>
      <c r="I31" s="100">
        <v>0</v>
      </c>
      <c r="J31" s="100">
        <v>0</v>
      </c>
    </row>
    <row r="32" spans="1:10" ht="12.75">
      <c r="A32" s="30"/>
      <c r="B32" s="63"/>
      <c r="C32" s="64"/>
      <c r="D32" s="64"/>
      <c r="E32" s="64"/>
      <c r="F32" s="64"/>
      <c r="G32" s="65">
        <f>IF(D32+E32+F32=0,"",D32+E32+F32)</f>
      </c>
      <c r="H32" s="66">
        <f>IF(G32=0,"",IF(ISERR(G32/C32),"",G32/C32))</f>
      </c>
      <c r="I32" s="65"/>
      <c r="J32" s="69"/>
    </row>
    <row r="33" spans="1:10" ht="12.75">
      <c r="A33" s="30"/>
      <c r="B33" s="70"/>
      <c r="C33" s="64"/>
      <c r="D33" s="64"/>
      <c r="E33" s="64"/>
      <c r="F33" s="64"/>
      <c r="G33" s="65"/>
      <c r="H33" s="66"/>
      <c r="I33" s="65"/>
      <c r="J33" s="67"/>
    </row>
    <row r="34" spans="1:10" ht="12.75" customHeight="1">
      <c r="A34" s="31"/>
      <c r="B34" s="68"/>
      <c r="C34" s="99">
        <v>0</v>
      </c>
      <c r="D34" s="99">
        <v>0</v>
      </c>
      <c r="E34" s="99">
        <v>0</v>
      </c>
      <c r="F34" s="99">
        <v>0</v>
      </c>
      <c r="G34" s="100">
        <v>0</v>
      </c>
      <c r="H34" s="88">
        <f>IF(G34=0,"",IF(ISERR(G34/C34),"",G34/C34))</f>
      </c>
      <c r="I34" s="100">
        <v>0</v>
      </c>
      <c r="J34" s="100">
        <v>0</v>
      </c>
    </row>
    <row r="35" spans="1:10" ht="12.75">
      <c r="A35" s="30"/>
      <c r="B35" s="34" t="s">
        <v>110</v>
      </c>
      <c r="C35" s="25"/>
      <c r="D35" s="25"/>
      <c r="E35" s="25"/>
      <c r="F35" s="25"/>
      <c r="G35" s="25"/>
      <c r="H35" s="25"/>
      <c r="I35" s="25"/>
      <c r="J35" s="32"/>
    </row>
    <row r="36" spans="1:10" ht="12.75" customHeight="1" thickBot="1">
      <c r="A36" s="35"/>
      <c r="B36" s="36" t="s">
        <v>111</v>
      </c>
      <c r="C36" s="98">
        <f>SUM(C13:C35)</f>
        <v>0</v>
      </c>
      <c r="D36" s="98">
        <f>SUM(D13:D35)</f>
        <v>0</v>
      </c>
      <c r="E36" s="98">
        <f>SUM(E13:E35)</f>
        <v>0</v>
      </c>
      <c r="F36" s="98">
        <f>SUM(F13:F35)</f>
        <v>0</v>
      </c>
      <c r="G36" s="101">
        <f>SUM(G13:G35)</f>
        <v>0</v>
      </c>
      <c r="H36" s="87">
        <f>IF(G36=0,0,IF(ISERR(G36/C36),0,G36/C36))</f>
        <v>0</v>
      </c>
      <c r="I36" s="101">
        <f>SUM(I13:I35)</f>
        <v>0</v>
      </c>
      <c r="J36" s="101">
        <f>SUM(J13:J35)</f>
        <v>0</v>
      </c>
    </row>
    <row r="37" spans="1:10" ht="12.75">
      <c r="A37" s="44" t="s">
        <v>218</v>
      </c>
      <c r="B37" s="44"/>
      <c r="C37" s="44"/>
      <c r="D37" s="44"/>
      <c r="E37" s="44"/>
      <c r="F37" s="44"/>
      <c r="G37" s="44"/>
      <c r="H37" s="44"/>
      <c r="I37" s="44"/>
      <c r="J37" s="139" t="s">
        <v>227</v>
      </c>
    </row>
  </sheetData>
  <sheetProtection password="DB53" sheet="1" objects="1" scenarios="1"/>
  <printOptions/>
  <pageMargins left="0.75" right="0.75" top="1" bottom="1" header="0.5" footer="0.5"/>
  <pageSetup fitToHeight="0" fitToWidth="1" horizontalDpi="300" verticalDpi="300" orientation="landscape" scale="9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J37"/>
  <sheetViews>
    <sheetView view="pageBreakPreview" zoomScaleSheetLayoutView="100" workbookViewId="0" topLeftCell="A1">
      <selection activeCell="B14" sqref="B14"/>
    </sheetView>
  </sheetViews>
  <sheetFormatPr defaultColWidth="8.421875" defaultRowHeight="12.75"/>
  <cols>
    <col min="1" max="1" width="4.8515625" style="3" customWidth="1"/>
    <col min="2" max="2" width="28.7109375" style="3" customWidth="1"/>
    <col min="3" max="3" width="14.8515625" style="3" customWidth="1"/>
    <col min="4" max="4" width="12.28125" style="3" customWidth="1"/>
    <col min="5" max="7" width="11.140625" style="3" customWidth="1"/>
    <col min="8" max="8" width="7.421875" style="3" customWidth="1"/>
    <col min="9" max="10" width="12.7109375" style="3" customWidth="1"/>
    <col min="11" max="11" width="12.28125" style="3" customWidth="1"/>
    <col min="12" max="16384" width="8.421875" style="3" customWidth="1"/>
  </cols>
  <sheetData>
    <row r="1" spans="1:242" ht="23.25" thickBot="1">
      <c r="A1" s="37" t="s">
        <v>91</v>
      </c>
      <c r="B1" s="38"/>
      <c r="C1" s="38"/>
      <c r="D1" s="38"/>
      <c r="E1" s="39"/>
      <c r="F1" s="38"/>
      <c r="G1" s="40"/>
      <c r="H1" s="38"/>
      <c r="I1" s="41"/>
      <c r="J1" s="41" t="s">
        <v>114</v>
      </c>
      <c r="K1" s="42"/>
      <c r="IH1" s="4"/>
    </row>
    <row r="2" spans="1:242" ht="12.75">
      <c r="A2" s="43"/>
      <c r="B2" s="44"/>
      <c r="C2" s="44"/>
      <c r="D2" s="44"/>
      <c r="E2" s="44"/>
      <c r="F2" s="44"/>
      <c r="G2" s="89"/>
      <c r="H2" s="90"/>
      <c r="I2" s="90" t="s">
        <v>46</v>
      </c>
      <c r="J2" s="78">
        <f>+Instructions!E77</f>
        <v>0</v>
      </c>
      <c r="K2" s="46"/>
      <c r="IH2" s="4"/>
    </row>
    <row r="3" spans="1:242" ht="10.5" customHeight="1">
      <c r="A3" s="43" t="s">
        <v>117</v>
      </c>
      <c r="B3" s="44"/>
      <c r="C3" s="44"/>
      <c r="D3" s="44"/>
      <c r="E3" s="44"/>
      <c r="F3" s="44"/>
      <c r="G3" s="89"/>
      <c r="H3" s="90"/>
      <c r="I3" s="90" t="s">
        <v>47</v>
      </c>
      <c r="J3" s="86">
        <f>+Instructions!E75</f>
        <v>0</v>
      </c>
      <c r="K3" s="46"/>
      <c r="IH3" s="4"/>
    </row>
    <row r="4" spans="1:244" ht="13.5" customHeight="1">
      <c r="A4" s="43"/>
      <c r="B4" s="44"/>
      <c r="C4" s="44"/>
      <c r="D4" s="44"/>
      <c r="E4" s="44"/>
      <c r="F4" s="44"/>
      <c r="G4" s="89"/>
      <c r="H4" s="90"/>
      <c r="I4" s="90" t="s">
        <v>48</v>
      </c>
      <c r="J4" s="86">
        <f>+Instructions!E82</f>
        <v>0</v>
      </c>
      <c r="K4" s="46"/>
      <c r="IH4" s="4"/>
      <c r="II4" s="5"/>
      <c r="IJ4" s="5"/>
    </row>
    <row r="5" spans="1:244" ht="12.75">
      <c r="A5" s="43"/>
      <c r="B5" s="44"/>
      <c r="C5" s="44"/>
      <c r="D5" s="44"/>
      <c r="E5" s="44"/>
      <c r="F5" s="44"/>
      <c r="G5" s="44"/>
      <c r="H5" s="45"/>
      <c r="I5" s="46"/>
      <c r="J5" s="46"/>
      <c r="K5" s="46"/>
      <c r="IH5" s="4"/>
      <c r="II5" s="5"/>
      <c r="IJ5" s="5"/>
    </row>
    <row r="6" spans="1:24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IH6" s="4"/>
      <c r="II6" s="5"/>
      <c r="IJ6" s="5"/>
    </row>
    <row r="7" spans="1:242" ht="12.75">
      <c r="A7" s="47" t="s">
        <v>49</v>
      </c>
      <c r="B7" s="47" t="s">
        <v>50</v>
      </c>
      <c r="C7" s="47" t="s">
        <v>51</v>
      </c>
      <c r="D7" s="47" t="s">
        <v>52</v>
      </c>
      <c r="E7" s="47" t="s">
        <v>53</v>
      </c>
      <c r="F7" s="47" t="s">
        <v>54</v>
      </c>
      <c r="G7" s="48" t="s">
        <v>55</v>
      </c>
      <c r="H7" s="49"/>
      <c r="I7" s="48" t="s">
        <v>56</v>
      </c>
      <c r="J7" s="50" t="s">
        <v>57</v>
      </c>
      <c r="K7" s="50"/>
      <c r="IH7" s="4"/>
    </row>
    <row r="8" spans="1:11" ht="9.75" customHeight="1">
      <c r="A8" s="51" t="s">
        <v>58</v>
      </c>
      <c r="B8" s="51" t="s">
        <v>59</v>
      </c>
      <c r="C8" s="51" t="s">
        <v>60</v>
      </c>
      <c r="D8" s="52" t="s">
        <v>61</v>
      </c>
      <c r="E8" s="53"/>
      <c r="F8" s="51" t="s">
        <v>62</v>
      </c>
      <c r="G8" s="51" t="s">
        <v>63</v>
      </c>
      <c r="H8" s="51" t="s">
        <v>41</v>
      </c>
      <c r="I8" s="54" t="s">
        <v>64</v>
      </c>
      <c r="J8" s="55" t="s">
        <v>65</v>
      </c>
      <c r="K8" s="55" t="s">
        <v>92</v>
      </c>
    </row>
    <row r="9" spans="1:11" ht="9.75" customHeight="1">
      <c r="A9" s="56" t="s">
        <v>66</v>
      </c>
      <c r="B9" s="51" t="s">
        <v>67</v>
      </c>
      <c r="C9" s="51" t="s">
        <v>68</v>
      </c>
      <c r="D9" s="51" t="s">
        <v>69</v>
      </c>
      <c r="E9" s="51" t="s">
        <v>70</v>
      </c>
      <c r="F9" s="51" t="s">
        <v>71</v>
      </c>
      <c r="G9" s="51" t="s">
        <v>72</v>
      </c>
      <c r="H9" s="51" t="s">
        <v>73</v>
      </c>
      <c r="I9" s="54" t="s">
        <v>74</v>
      </c>
      <c r="J9" s="57"/>
      <c r="K9" s="55" t="s">
        <v>93</v>
      </c>
    </row>
    <row r="10" spans="1:11" ht="9.75" customHeight="1">
      <c r="A10" s="58"/>
      <c r="B10" s="51" t="s">
        <v>75</v>
      </c>
      <c r="C10" s="58"/>
      <c r="D10" s="51" t="s">
        <v>76</v>
      </c>
      <c r="E10" s="58"/>
      <c r="F10" s="51" t="s">
        <v>77</v>
      </c>
      <c r="G10" s="51" t="s">
        <v>78</v>
      </c>
      <c r="H10" s="58"/>
      <c r="I10" s="54" t="s">
        <v>79</v>
      </c>
      <c r="J10" s="55"/>
      <c r="K10" s="55"/>
    </row>
    <row r="11" spans="1:11" ht="9.75" customHeight="1">
      <c r="A11" s="58"/>
      <c r="B11" s="58"/>
      <c r="C11" s="58"/>
      <c r="D11" s="51" t="s">
        <v>80</v>
      </c>
      <c r="E11" s="58"/>
      <c r="F11" s="51" t="s">
        <v>81</v>
      </c>
      <c r="G11" s="51" t="s">
        <v>82</v>
      </c>
      <c r="H11" s="58"/>
      <c r="I11" s="58"/>
      <c r="J11" s="59"/>
      <c r="K11" s="55" t="s">
        <v>221</v>
      </c>
    </row>
    <row r="12" spans="1:11" ht="9.75" customHeight="1">
      <c r="A12" s="60"/>
      <c r="B12" s="60"/>
      <c r="C12" s="60"/>
      <c r="D12" s="61"/>
      <c r="E12" s="60"/>
      <c r="F12" s="61" t="s">
        <v>83</v>
      </c>
      <c r="G12" s="61"/>
      <c r="H12" s="60"/>
      <c r="I12" s="60"/>
      <c r="J12" s="62">
        <f>+Instructions!E93</f>
        <v>0.1</v>
      </c>
      <c r="K12" s="137" t="s">
        <v>222</v>
      </c>
    </row>
    <row r="13" spans="1:11" ht="12.75">
      <c r="A13" s="102"/>
      <c r="B13" s="102"/>
      <c r="C13" s="103"/>
      <c r="D13" s="103"/>
      <c r="E13" s="103"/>
      <c r="F13" s="103"/>
      <c r="G13" s="93">
        <f>D13+E13+F13</f>
        <v>0</v>
      </c>
      <c r="H13" s="107">
        <f>IF(G13=0,"",IF(ISERR(G13/C13),"",G13/C13))</f>
      </c>
      <c r="I13" s="93">
        <f>+C13-G13</f>
        <v>0</v>
      </c>
      <c r="J13" s="94">
        <f aca="true" t="shared" si="0" ref="J13:J31">ROUND(+G13*$J$12,0)</f>
        <v>0</v>
      </c>
      <c r="K13" s="140"/>
    </row>
    <row r="14" spans="1:11" ht="12.75">
      <c r="A14" s="102"/>
      <c r="B14" s="102"/>
      <c r="C14" s="103"/>
      <c r="D14" s="103"/>
      <c r="E14" s="103"/>
      <c r="F14" s="103"/>
      <c r="G14" s="93">
        <f>D14+E14+F14</f>
        <v>0</v>
      </c>
      <c r="H14" s="106" t="str">
        <f>IF(G14=0,"0",IF(ISERR(G14/C14),"",G14/C14))</f>
        <v>0</v>
      </c>
      <c r="I14" s="93">
        <f>+C14-G14</f>
        <v>0</v>
      </c>
      <c r="J14" s="95">
        <f t="shared" si="0"/>
        <v>0</v>
      </c>
      <c r="K14" s="140"/>
    </row>
    <row r="15" spans="1:11" ht="12.75">
      <c r="A15" s="102"/>
      <c r="B15" s="102"/>
      <c r="C15" s="103"/>
      <c r="D15" s="103"/>
      <c r="E15" s="103"/>
      <c r="F15" s="103"/>
      <c r="G15" s="93">
        <f>D15+E15+F15</f>
        <v>0</v>
      </c>
      <c r="H15" s="106" t="str">
        <f aca="true" t="shared" si="1" ref="H15:H31">IF(G15=0,"0",IF(ISERR(G15/C15),"",G15/C15))</f>
        <v>0</v>
      </c>
      <c r="I15" s="93">
        <f>+C15-G15</f>
        <v>0</v>
      </c>
      <c r="J15" s="93">
        <f t="shared" si="0"/>
        <v>0</v>
      </c>
      <c r="K15" s="140"/>
    </row>
    <row r="16" spans="1:11" ht="12.75">
      <c r="A16" s="102"/>
      <c r="B16" s="102"/>
      <c r="C16" s="103"/>
      <c r="D16" s="103"/>
      <c r="E16" s="103"/>
      <c r="F16" s="103"/>
      <c r="G16" s="93">
        <f aca="true" t="shared" si="2" ref="G16:G31">D16+E16+F16</f>
        <v>0</v>
      </c>
      <c r="H16" s="106" t="str">
        <f t="shared" si="1"/>
        <v>0</v>
      </c>
      <c r="I16" s="93">
        <f aca="true" t="shared" si="3" ref="I16:I31">+C16-G16</f>
        <v>0</v>
      </c>
      <c r="J16" s="93">
        <f t="shared" si="0"/>
        <v>0</v>
      </c>
      <c r="K16" s="140"/>
    </row>
    <row r="17" spans="1:11" ht="12.75">
      <c r="A17" s="102"/>
      <c r="B17" s="102"/>
      <c r="C17" s="103"/>
      <c r="D17" s="103"/>
      <c r="E17" s="103"/>
      <c r="F17" s="103"/>
      <c r="G17" s="93">
        <f t="shared" si="2"/>
        <v>0</v>
      </c>
      <c r="H17" s="106" t="str">
        <f t="shared" si="1"/>
        <v>0</v>
      </c>
      <c r="I17" s="93">
        <f t="shared" si="3"/>
        <v>0</v>
      </c>
      <c r="J17" s="93">
        <f t="shared" si="0"/>
        <v>0</v>
      </c>
      <c r="K17" s="140"/>
    </row>
    <row r="18" spans="1:11" ht="12.75">
      <c r="A18" s="102"/>
      <c r="B18" s="102"/>
      <c r="C18" s="103"/>
      <c r="D18" s="103"/>
      <c r="E18" s="103"/>
      <c r="F18" s="103"/>
      <c r="G18" s="93">
        <f t="shared" si="2"/>
        <v>0</v>
      </c>
      <c r="H18" s="106" t="str">
        <f t="shared" si="1"/>
        <v>0</v>
      </c>
      <c r="I18" s="93">
        <f t="shared" si="3"/>
        <v>0</v>
      </c>
      <c r="J18" s="93">
        <f t="shared" si="0"/>
        <v>0</v>
      </c>
      <c r="K18" s="140"/>
    </row>
    <row r="19" spans="1:11" ht="12.75">
      <c r="A19" s="102"/>
      <c r="B19" s="102"/>
      <c r="C19" s="103"/>
      <c r="D19" s="103"/>
      <c r="E19" s="103"/>
      <c r="F19" s="103"/>
      <c r="G19" s="93">
        <f t="shared" si="2"/>
        <v>0</v>
      </c>
      <c r="H19" s="106" t="str">
        <f t="shared" si="1"/>
        <v>0</v>
      </c>
      <c r="I19" s="93">
        <f t="shared" si="3"/>
        <v>0</v>
      </c>
      <c r="J19" s="93">
        <f t="shared" si="0"/>
        <v>0</v>
      </c>
      <c r="K19" s="140"/>
    </row>
    <row r="20" spans="1:11" ht="12.75">
      <c r="A20" s="102"/>
      <c r="B20" s="102"/>
      <c r="C20" s="103"/>
      <c r="D20" s="103"/>
      <c r="E20" s="103"/>
      <c r="F20" s="103"/>
      <c r="G20" s="93">
        <f t="shared" si="2"/>
        <v>0</v>
      </c>
      <c r="H20" s="106" t="str">
        <f t="shared" si="1"/>
        <v>0</v>
      </c>
      <c r="I20" s="93">
        <f t="shared" si="3"/>
        <v>0</v>
      </c>
      <c r="J20" s="93">
        <f t="shared" si="0"/>
        <v>0</v>
      </c>
      <c r="K20" s="140"/>
    </row>
    <row r="21" spans="1:11" ht="12.75">
      <c r="A21" s="102"/>
      <c r="B21" s="102"/>
      <c r="C21" s="103"/>
      <c r="D21" s="103"/>
      <c r="E21" s="103"/>
      <c r="F21" s="103"/>
      <c r="G21" s="93">
        <f t="shared" si="2"/>
        <v>0</v>
      </c>
      <c r="H21" s="106" t="str">
        <f t="shared" si="1"/>
        <v>0</v>
      </c>
      <c r="I21" s="93">
        <f t="shared" si="3"/>
        <v>0</v>
      </c>
      <c r="J21" s="93">
        <f t="shared" si="0"/>
        <v>0</v>
      </c>
      <c r="K21" s="140"/>
    </row>
    <row r="22" spans="1:11" ht="12.75">
      <c r="A22" s="102"/>
      <c r="B22" s="102"/>
      <c r="C22" s="103"/>
      <c r="D22" s="103"/>
      <c r="E22" s="103"/>
      <c r="F22" s="103"/>
      <c r="G22" s="93">
        <f t="shared" si="2"/>
        <v>0</v>
      </c>
      <c r="H22" s="106" t="str">
        <f t="shared" si="1"/>
        <v>0</v>
      </c>
      <c r="I22" s="93">
        <f t="shared" si="3"/>
        <v>0</v>
      </c>
      <c r="J22" s="93">
        <f t="shared" si="0"/>
        <v>0</v>
      </c>
      <c r="K22" s="140"/>
    </row>
    <row r="23" spans="1:11" ht="12.75">
      <c r="A23" s="102"/>
      <c r="B23" s="102"/>
      <c r="C23" s="103"/>
      <c r="D23" s="103"/>
      <c r="E23" s="103"/>
      <c r="F23" s="103"/>
      <c r="G23" s="93">
        <f t="shared" si="2"/>
        <v>0</v>
      </c>
      <c r="H23" s="106" t="str">
        <f t="shared" si="1"/>
        <v>0</v>
      </c>
      <c r="I23" s="93">
        <f t="shared" si="3"/>
        <v>0</v>
      </c>
      <c r="J23" s="93">
        <f t="shared" si="0"/>
        <v>0</v>
      </c>
      <c r="K23" s="140"/>
    </row>
    <row r="24" spans="1:11" ht="12.75">
      <c r="A24" s="102"/>
      <c r="B24" s="102"/>
      <c r="C24" s="103"/>
      <c r="D24" s="103"/>
      <c r="E24" s="103"/>
      <c r="F24" s="103"/>
      <c r="G24" s="93">
        <f t="shared" si="2"/>
        <v>0</v>
      </c>
      <c r="H24" s="106" t="str">
        <f t="shared" si="1"/>
        <v>0</v>
      </c>
      <c r="I24" s="93">
        <f t="shared" si="3"/>
        <v>0</v>
      </c>
      <c r="J24" s="93">
        <f t="shared" si="0"/>
        <v>0</v>
      </c>
      <c r="K24" s="140"/>
    </row>
    <row r="25" spans="1:11" ht="12.75">
      <c r="A25" s="102"/>
      <c r="B25" s="102"/>
      <c r="C25" s="103"/>
      <c r="D25" s="103"/>
      <c r="E25" s="103"/>
      <c r="F25" s="103"/>
      <c r="G25" s="93">
        <f t="shared" si="2"/>
        <v>0</v>
      </c>
      <c r="H25" s="106" t="str">
        <f t="shared" si="1"/>
        <v>0</v>
      </c>
      <c r="I25" s="93">
        <f t="shared" si="3"/>
        <v>0</v>
      </c>
      <c r="J25" s="93">
        <f t="shared" si="0"/>
        <v>0</v>
      </c>
      <c r="K25" s="140"/>
    </row>
    <row r="26" spans="1:11" ht="12.75">
      <c r="A26" s="102"/>
      <c r="B26" s="102"/>
      <c r="C26" s="103"/>
      <c r="D26" s="103"/>
      <c r="E26" s="103"/>
      <c r="F26" s="103"/>
      <c r="G26" s="93">
        <f t="shared" si="2"/>
        <v>0</v>
      </c>
      <c r="H26" s="106" t="str">
        <f t="shared" si="1"/>
        <v>0</v>
      </c>
      <c r="I26" s="93">
        <f t="shared" si="3"/>
        <v>0</v>
      </c>
      <c r="J26" s="93">
        <f t="shared" si="0"/>
        <v>0</v>
      </c>
      <c r="K26" s="140"/>
    </row>
    <row r="27" spans="1:11" ht="12.75">
      <c r="A27" s="102"/>
      <c r="B27" s="102"/>
      <c r="C27" s="103"/>
      <c r="D27" s="103"/>
      <c r="E27" s="103"/>
      <c r="F27" s="103"/>
      <c r="G27" s="93">
        <f t="shared" si="2"/>
        <v>0</v>
      </c>
      <c r="H27" s="106" t="str">
        <f t="shared" si="1"/>
        <v>0</v>
      </c>
      <c r="I27" s="93">
        <f t="shared" si="3"/>
        <v>0</v>
      </c>
      <c r="J27" s="93">
        <f t="shared" si="0"/>
        <v>0</v>
      </c>
      <c r="K27" s="140"/>
    </row>
    <row r="28" spans="1:11" ht="12.75">
      <c r="A28" s="102"/>
      <c r="B28" s="102"/>
      <c r="C28" s="103"/>
      <c r="D28" s="103"/>
      <c r="E28" s="103"/>
      <c r="F28" s="103"/>
      <c r="G28" s="93">
        <f t="shared" si="2"/>
        <v>0</v>
      </c>
      <c r="H28" s="106" t="str">
        <f t="shared" si="1"/>
        <v>0</v>
      </c>
      <c r="I28" s="93">
        <f t="shared" si="3"/>
        <v>0</v>
      </c>
      <c r="J28" s="93">
        <f t="shared" si="0"/>
        <v>0</v>
      </c>
      <c r="K28" s="140"/>
    </row>
    <row r="29" spans="1:11" ht="12.75">
      <c r="A29" s="102"/>
      <c r="B29" s="102"/>
      <c r="C29" s="103"/>
      <c r="D29" s="103"/>
      <c r="E29" s="103"/>
      <c r="F29" s="103"/>
      <c r="G29" s="93">
        <f t="shared" si="2"/>
        <v>0</v>
      </c>
      <c r="H29" s="106" t="str">
        <f t="shared" si="1"/>
        <v>0</v>
      </c>
      <c r="I29" s="93">
        <f t="shared" si="3"/>
        <v>0</v>
      </c>
      <c r="J29" s="93">
        <f t="shared" si="0"/>
        <v>0</v>
      </c>
      <c r="K29" s="140"/>
    </row>
    <row r="30" spans="1:11" ht="12.75">
      <c r="A30" s="102"/>
      <c r="B30" s="102"/>
      <c r="C30" s="103"/>
      <c r="D30" s="103"/>
      <c r="E30" s="103"/>
      <c r="F30" s="103"/>
      <c r="G30" s="93">
        <f t="shared" si="2"/>
        <v>0</v>
      </c>
      <c r="H30" s="106" t="str">
        <f t="shared" si="1"/>
        <v>0</v>
      </c>
      <c r="I30" s="93">
        <f t="shared" si="3"/>
        <v>0</v>
      </c>
      <c r="J30" s="93">
        <f t="shared" si="0"/>
        <v>0</v>
      </c>
      <c r="K30" s="140"/>
    </row>
    <row r="31" spans="1:11" ht="12.75">
      <c r="A31" s="102"/>
      <c r="B31" s="102"/>
      <c r="C31" s="103"/>
      <c r="D31" s="103"/>
      <c r="E31" s="103"/>
      <c r="F31" s="103"/>
      <c r="G31" s="93">
        <f t="shared" si="2"/>
        <v>0</v>
      </c>
      <c r="H31" s="106" t="str">
        <f t="shared" si="1"/>
        <v>0</v>
      </c>
      <c r="I31" s="93">
        <f t="shared" si="3"/>
        <v>0</v>
      </c>
      <c r="J31" s="93">
        <f t="shared" si="0"/>
        <v>0</v>
      </c>
      <c r="K31" s="140"/>
    </row>
    <row r="32" spans="1:11" ht="12.75">
      <c r="A32" s="114"/>
      <c r="B32" s="114"/>
      <c r="C32" s="115"/>
      <c r="D32" s="115"/>
      <c r="E32" s="115"/>
      <c r="F32" s="115"/>
      <c r="G32" s="96"/>
      <c r="H32" s="108"/>
      <c r="I32" s="96"/>
      <c r="J32" s="96"/>
      <c r="K32" s="141"/>
    </row>
    <row r="33" spans="1:11" ht="12.75">
      <c r="A33" s="109"/>
      <c r="B33" s="110" t="s">
        <v>116</v>
      </c>
      <c r="C33" s="111"/>
      <c r="D33" s="111"/>
      <c r="E33" s="111"/>
      <c r="F33" s="111"/>
      <c r="G33" s="112">
        <f>IF(D33+E33+F33=0,"",D33+E33+F33)</f>
      </c>
      <c r="H33" s="113">
        <f>IF(G33=0,"",IF(ISERR(G33/C33),"",G33/C33))</f>
      </c>
      <c r="I33" s="112"/>
      <c r="J33" s="32"/>
      <c r="K33" s="32"/>
    </row>
    <row r="34" spans="1:11" ht="12.75">
      <c r="A34" s="31"/>
      <c r="B34" s="29" t="s">
        <v>119</v>
      </c>
      <c r="C34" s="97">
        <f>+'K203 Continuation'!C36</f>
        <v>0</v>
      </c>
      <c r="D34" s="97">
        <f>+'K203 Continuation'!D36</f>
        <v>0</v>
      </c>
      <c r="E34" s="97">
        <f>+'K203 Continuation'!E36</f>
        <v>0</v>
      </c>
      <c r="F34" s="97">
        <f>+'K203 Continuation'!F36</f>
        <v>0</v>
      </c>
      <c r="G34" s="96">
        <f>+'K203 Continuation'!G36</f>
        <v>0</v>
      </c>
      <c r="H34" s="83">
        <f>IF(G34=0,"",IF(ISERR(G34/C34),"",G34/C34))</f>
      </c>
      <c r="I34" s="96">
        <f>+'K203 Continuation'!I36</f>
        <v>0</v>
      </c>
      <c r="J34" s="96">
        <f>+'K203 Continuation'!J36</f>
        <v>0</v>
      </c>
      <c r="K34" s="80"/>
    </row>
    <row r="35" spans="1:11" ht="12.75">
      <c r="A35" s="30"/>
      <c r="B35" s="34" t="s">
        <v>89</v>
      </c>
      <c r="C35" s="25"/>
      <c r="D35" s="25"/>
      <c r="E35" s="25"/>
      <c r="F35" s="25"/>
      <c r="G35" s="25"/>
      <c r="H35" s="25"/>
      <c r="I35" s="25"/>
      <c r="J35" s="32"/>
      <c r="K35" s="32"/>
    </row>
    <row r="36" spans="1:11" ht="12.75" customHeight="1" thickBot="1">
      <c r="A36" s="35"/>
      <c r="B36" s="36" t="s">
        <v>94</v>
      </c>
      <c r="C36" s="98">
        <f>SUM(C13:C34)</f>
        <v>0</v>
      </c>
      <c r="D36" s="98">
        <f aca="true" t="shared" si="4" ref="D36:J36">SUM(D13:D34)</f>
        <v>0</v>
      </c>
      <c r="E36" s="98">
        <f t="shared" si="4"/>
        <v>0</v>
      </c>
      <c r="F36" s="98">
        <f t="shared" si="4"/>
        <v>0</v>
      </c>
      <c r="G36" s="101">
        <f t="shared" si="4"/>
        <v>0</v>
      </c>
      <c r="H36" s="87">
        <f>IF(G36=0,"",IF(ISERR(G36/C36),"",G36/C36))</f>
      </c>
      <c r="I36" s="101">
        <f t="shared" si="4"/>
        <v>0</v>
      </c>
      <c r="J36" s="101">
        <f t="shared" si="4"/>
        <v>0</v>
      </c>
      <c r="K36" s="72"/>
    </row>
    <row r="37" spans="1:11" ht="12.75">
      <c r="A37" s="44" t="s">
        <v>219</v>
      </c>
      <c r="B37" s="44"/>
      <c r="C37" s="44"/>
      <c r="D37" s="44"/>
      <c r="E37" s="44"/>
      <c r="F37" s="44"/>
      <c r="G37" s="44"/>
      <c r="H37" s="44"/>
      <c r="I37" s="44"/>
      <c r="J37" s="44"/>
      <c r="K37" s="138" t="s">
        <v>228</v>
      </c>
    </row>
  </sheetData>
  <sheetProtection password="DB53" sheet="1" objects="1" scenarios="1"/>
  <printOptions/>
  <pageMargins left="0.75" right="0.75" top="1" bottom="1" header="0.5" footer="0.5"/>
  <pageSetup fitToHeight="0" fitToWidth="1" horizontalDpi="300" verticalDpi="300" orientation="landscape" scale="8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J37"/>
  <sheetViews>
    <sheetView view="pageBreakPreview" zoomScaleSheetLayoutView="100" workbookViewId="0" topLeftCell="A1">
      <selection activeCell="B14" sqref="B14"/>
    </sheetView>
  </sheetViews>
  <sheetFormatPr defaultColWidth="8.421875" defaultRowHeight="12.75"/>
  <cols>
    <col min="1" max="1" width="4.8515625" style="3" customWidth="1"/>
    <col min="2" max="2" width="28.7109375" style="3" customWidth="1"/>
    <col min="3" max="3" width="14.8515625" style="3" customWidth="1"/>
    <col min="4" max="4" width="12.28125" style="3" customWidth="1"/>
    <col min="5" max="7" width="11.140625" style="3" customWidth="1"/>
    <col min="8" max="8" width="7.421875" style="3" customWidth="1"/>
    <col min="9" max="10" width="12.7109375" style="3" customWidth="1"/>
    <col min="11" max="11" width="11.57421875" style="3" customWidth="1"/>
    <col min="12" max="16384" width="8.421875" style="3" customWidth="1"/>
  </cols>
  <sheetData>
    <row r="1" spans="1:242" ht="23.25" thickBot="1">
      <c r="A1" s="37" t="s">
        <v>113</v>
      </c>
      <c r="B1" s="38"/>
      <c r="C1" s="38"/>
      <c r="D1" s="38"/>
      <c r="E1" s="39"/>
      <c r="F1" s="38"/>
      <c r="G1" s="40"/>
      <c r="H1" s="38"/>
      <c r="I1" s="41"/>
      <c r="J1" s="41" t="s">
        <v>114</v>
      </c>
      <c r="K1" s="42"/>
      <c r="IH1" s="4"/>
    </row>
    <row r="2" spans="1:242" ht="12.75">
      <c r="A2" s="43"/>
      <c r="B2" s="44"/>
      <c r="C2" s="44"/>
      <c r="D2" s="44"/>
      <c r="E2" s="44"/>
      <c r="F2" s="44"/>
      <c r="G2" s="78"/>
      <c r="H2" s="79"/>
      <c r="I2" s="90" t="s">
        <v>46</v>
      </c>
      <c r="J2" s="78">
        <f>+Instructions!E77</f>
        <v>0</v>
      </c>
      <c r="K2" s="46"/>
      <c r="IH2" s="4"/>
    </row>
    <row r="3" spans="1:242" ht="10.5" customHeight="1">
      <c r="A3" s="43" t="s">
        <v>117</v>
      </c>
      <c r="B3" s="44"/>
      <c r="C3" s="44"/>
      <c r="D3" s="44"/>
      <c r="E3" s="44"/>
      <c r="F3" s="44"/>
      <c r="G3" s="78"/>
      <c r="H3" s="79"/>
      <c r="I3" s="90" t="s">
        <v>47</v>
      </c>
      <c r="J3" s="86">
        <f>+Instructions!E75</f>
        <v>0</v>
      </c>
      <c r="K3" s="46"/>
      <c r="IH3" s="4"/>
    </row>
    <row r="4" spans="1:244" ht="13.5" customHeight="1">
      <c r="A4" s="43"/>
      <c r="B4" s="44"/>
      <c r="C4" s="44"/>
      <c r="D4" s="44"/>
      <c r="E4" s="44"/>
      <c r="F4" s="44"/>
      <c r="G4" s="78"/>
      <c r="H4" s="79"/>
      <c r="I4" s="90" t="s">
        <v>48</v>
      </c>
      <c r="J4" s="86">
        <f>+Instructions!E82</f>
        <v>0</v>
      </c>
      <c r="K4" s="46"/>
      <c r="IH4" s="4"/>
      <c r="II4" s="5"/>
      <c r="IJ4" s="5"/>
    </row>
    <row r="5" spans="1:244" ht="12.75">
      <c r="A5" s="43"/>
      <c r="B5" s="44"/>
      <c r="C5" s="44"/>
      <c r="D5" s="44"/>
      <c r="E5" s="44"/>
      <c r="F5" s="44"/>
      <c r="G5" s="44"/>
      <c r="H5" s="45"/>
      <c r="I5" s="46"/>
      <c r="J5" s="46"/>
      <c r="K5" s="46"/>
      <c r="IH5" s="4"/>
      <c r="II5" s="5"/>
      <c r="IJ5" s="5"/>
    </row>
    <row r="6" spans="1:24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IH6" s="4"/>
      <c r="II6" s="5"/>
      <c r="IJ6" s="5"/>
    </row>
    <row r="7" spans="1:242" ht="12.75">
      <c r="A7" s="47" t="s">
        <v>49</v>
      </c>
      <c r="B7" s="47" t="s">
        <v>50</v>
      </c>
      <c r="C7" s="47" t="s">
        <v>51</v>
      </c>
      <c r="D7" s="47" t="s">
        <v>52</v>
      </c>
      <c r="E7" s="47" t="s">
        <v>53</v>
      </c>
      <c r="F7" s="47" t="s">
        <v>54</v>
      </c>
      <c r="G7" s="48" t="s">
        <v>55</v>
      </c>
      <c r="H7" s="49"/>
      <c r="I7" s="48" t="s">
        <v>56</v>
      </c>
      <c r="J7" s="50" t="s">
        <v>57</v>
      </c>
      <c r="K7" s="50"/>
      <c r="IH7" s="4"/>
    </row>
    <row r="8" spans="1:11" ht="9.75" customHeight="1">
      <c r="A8" s="51" t="s">
        <v>58</v>
      </c>
      <c r="B8" s="51" t="s">
        <v>59</v>
      </c>
      <c r="C8" s="51" t="s">
        <v>60</v>
      </c>
      <c r="D8" s="52" t="s">
        <v>61</v>
      </c>
      <c r="E8" s="53"/>
      <c r="F8" s="51" t="s">
        <v>62</v>
      </c>
      <c r="G8" s="51" t="s">
        <v>63</v>
      </c>
      <c r="H8" s="51" t="s">
        <v>41</v>
      </c>
      <c r="I8" s="54" t="s">
        <v>64</v>
      </c>
      <c r="J8" s="55" t="s">
        <v>65</v>
      </c>
      <c r="K8" s="55" t="s">
        <v>92</v>
      </c>
    </row>
    <row r="9" spans="1:11" ht="9.75" customHeight="1">
      <c r="A9" s="56" t="s">
        <v>66</v>
      </c>
      <c r="B9" s="51" t="s">
        <v>67</v>
      </c>
      <c r="C9" s="51" t="s">
        <v>68</v>
      </c>
      <c r="D9" s="51" t="s">
        <v>69</v>
      </c>
      <c r="E9" s="51" t="s">
        <v>70</v>
      </c>
      <c r="F9" s="51" t="s">
        <v>71</v>
      </c>
      <c r="G9" s="51" t="s">
        <v>72</v>
      </c>
      <c r="H9" s="51" t="s">
        <v>73</v>
      </c>
      <c r="I9" s="54" t="s">
        <v>74</v>
      </c>
      <c r="J9" s="57"/>
      <c r="K9" s="55" t="s">
        <v>93</v>
      </c>
    </row>
    <row r="10" spans="1:11" ht="9.75" customHeight="1">
      <c r="A10" s="58"/>
      <c r="B10" s="51" t="s">
        <v>75</v>
      </c>
      <c r="C10" s="58"/>
      <c r="D10" s="51" t="s">
        <v>76</v>
      </c>
      <c r="E10" s="58"/>
      <c r="F10" s="51" t="s">
        <v>77</v>
      </c>
      <c r="G10" s="51" t="s">
        <v>78</v>
      </c>
      <c r="H10" s="58"/>
      <c r="I10" s="54" t="s">
        <v>79</v>
      </c>
      <c r="J10" s="55"/>
      <c r="K10" s="55"/>
    </row>
    <row r="11" spans="1:11" ht="9.75" customHeight="1">
      <c r="A11" s="58"/>
      <c r="B11" s="58"/>
      <c r="C11" s="58"/>
      <c r="D11" s="51" t="s">
        <v>80</v>
      </c>
      <c r="E11" s="58"/>
      <c r="F11" s="51" t="s">
        <v>81</v>
      </c>
      <c r="G11" s="51" t="s">
        <v>82</v>
      </c>
      <c r="H11" s="58"/>
      <c r="I11" s="58"/>
      <c r="J11" s="59"/>
      <c r="K11" s="55" t="s">
        <v>221</v>
      </c>
    </row>
    <row r="12" spans="1:11" ht="9.75" customHeight="1">
      <c r="A12" s="60"/>
      <c r="B12" s="60"/>
      <c r="C12" s="60"/>
      <c r="D12" s="61"/>
      <c r="E12" s="60"/>
      <c r="F12" s="61" t="s">
        <v>83</v>
      </c>
      <c r="G12" s="61"/>
      <c r="H12" s="60"/>
      <c r="I12" s="60"/>
      <c r="J12" s="62">
        <f>+Instructions!E93</f>
        <v>0.1</v>
      </c>
      <c r="K12" s="137" t="s">
        <v>222</v>
      </c>
    </row>
    <row r="13" spans="1:11" ht="12.75" customHeight="1">
      <c r="A13" s="102"/>
      <c r="B13" s="102"/>
      <c r="C13" s="103"/>
      <c r="D13" s="103"/>
      <c r="E13" s="103"/>
      <c r="F13" s="103"/>
      <c r="G13" s="93">
        <f>D13+E13+F13</f>
        <v>0</v>
      </c>
      <c r="H13" s="107">
        <f>IF(G13=0,"",IF(ISERR(G13/C13),"",G13/C13))</f>
      </c>
      <c r="I13" s="93">
        <f>+C13-G13</f>
        <v>0</v>
      </c>
      <c r="J13" s="94">
        <f aca="true" t="shared" si="0" ref="J13:J31">ROUND(+G13*$J$12,0)</f>
        <v>0</v>
      </c>
      <c r="K13" s="140"/>
    </row>
    <row r="14" spans="1:11" ht="12.75">
      <c r="A14" s="102"/>
      <c r="B14" s="102"/>
      <c r="C14" s="103"/>
      <c r="D14" s="103"/>
      <c r="E14" s="103"/>
      <c r="F14" s="103"/>
      <c r="G14" s="93">
        <f>D14+E14+F14</f>
        <v>0</v>
      </c>
      <c r="H14" s="106" t="str">
        <f>IF(G14=0,"0",IF(ISERR(G14/C14),"",G14/C14))</f>
        <v>0</v>
      </c>
      <c r="I14" s="93">
        <f>+C14-G14</f>
        <v>0</v>
      </c>
      <c r="J14" s="95">
        <f t="shared" si="0"/>
        <v>0</v>
      </c>
      <c r="K14" s="140"/>
    </row>
    <row r="15" spans="1:11" ht="12.75">
      <c r="A15" s="102"/>
      <c r="B15" s="102"/>
      <c r="C15" s="103"/>
      <c r="D15" s="103"/>
      <c r="E15" s="103"/>
      <c r="F15" s="103"/>
      <c r="G15" s="93">
        <f>D15+E15+F15</f>
        <v>0</v>
      </c>
      <c r="H15" s="106" t="str">
        <f aca="true" t="shared" si="1" ref="H15:H31">IF(G15=0,"0",IF(ISERR(G15/C15),"",G15/C15))</f>
        <v>0</v>
      </c>
      <c r="I15" s="93">
        <f>+C15-G15</f>
        <v>0</v>
      </c>
      <c r="J15" s="93">
        <f t="shared" si="0"/>
        <v>0</v>
      </c>
      <c r="K15" s="140"/>
    </row>
    <row r="16" spans="1:11" ht="12.75">
      <c r="A16" s="102"/>
      <c r="B16" s="102"/>
      <c r="C16" s="103"/>
      <c r="D16" s="103"/>
      <c r="E16" s="103"/>
      <c r="F16" s="103"/>
      <c r="G16" s="93">
        <f aca="true" t="shared" si="2" ref="G16:G31">D16+E16+F16</f>
        <v>0</v>
      </c>
      <c r="H16" s="106" t="str">
        <f t="shared" si="1"/>
        <v>0</v>
      </c>
      <c r="I16" s="93">
        <f aca="true" t="shared" si="3" ref="I16:I31">+C16-G16</f>
        <v>0</v>
      </c>
      <c r="J16" s="93">
        <f t="shared" si="0"/>
        <v>0</v>
      </c>
      <c r="K16" s="140"/>
    </row>
    <row r="17" spans="1:11" ht="12.75">
      <c r="A17" s="102"/>
      <c r="B17" s="102"/>
      <c r="C17" s="103"/>
      <c r="D17" s="103"/>
      <c r="E17" s="103"/>
      <c r="F17" s="103"/>
      <c r="G17" s="93">
        <f t="shared" si="2"/>
        <v>0</v>
      </c>
      <c r="H17" s="106" t="str">
        <f t="shared" si="1"/>
        <v>0</v>
      </c>
      <c r="I17" s="93">
        <f t="shared" si="3"/>
        <v>0</v>
      </c>
      <c r="J17" s="93">
        <f t="shared" si="0"/>
        <v>0</v>
      </c>
      <c r="K17" s="140"/>
    </row>
    <row r="18" spans="1:11" ht="12.75">
      <c r="A18" s="102"/>
      <c r="B18" s="102"/>
      <c r="C18" s="103"/>
      <c r="D18" s="103"/>
      <c r="E18" s="103"/>
      <c r="F18" s="103"/>
      <c r="G18" s="93">
        <f t="shared" si="2"/>
        <v>0</v>
      </c>
      <c r="H18" s="106" t="str">
        <f t="shared" si="1"/>
        <v>0</v>
      </c>
      <c r="I18" s="93">
        <f t="shared" si="3"/>
        <v>0</v>
      </c>
      <c r="J18" s="93">
        <f t="shared" si="0"/>
        <v>0</v>
      </c>
      <c r="K18" s="140"/>
    </row>
    <row r="19" spans="1:11" ht="12.75">
      <c r="A19" s="102"/>
      <c r="B19" s="102"/>
      <c r="C19" s="103"/>
      <c r="D19" s="103"/>
      <c r="E19" s="103"/>
      <c r="F19" s="103"/>
      <c r="G19" s="93">
        <f t="shared" si="2"/>
        <v>0</v>
      </c>
      <c r="H19" s="106" t="str">
        <f t="shared" si="1"/>
        <v>0</v>
      </c>
      <c r="I19" s="93">
        <f t="shared" si="3"/>
        <v>0</v>
      </c>
      <c r="J19" s="93">
        <f t="shared" si="0"/>
        <v>0</v>
      </c>
      <c r="K19" s="140"/>
    </row>
    <row r="20" spans="1:11" ht="12.75">
      <c r="A20" s="102"/>
      <c r="B20" s="102"/>
      <c r="C20" s="103"/>
      <c r="D20" s="103"/>
      <c r="E20" s="103"/>
      <c r="F20" s="103"/>
      <c r="G20" s="93">
        <f t="shared" si="2"/>
        <v>0</v>
      </c>
      <c r="H20" s="106" t="str">
        <f t="shared" si="1"/>
        <v>0</v>
      </c>
      <c r="I20" s="93">
        <f t="shared" si="3"/>
        <v>0</v>
      </c>
      <c r="J20" s="93">
        <f t="shared" si="0"/>
        <v>0</v>
      </c>
      <c r="K20" s="140"/>
    </row>
    <row r="21" spans="1:11" ht="12.75">
      <c r="A21" s="102"/>
      <c r="B21" s="102"/>
      <c r="C21" s="103"/>
      <c r="D21" s="103"/>
      <c r="E21" s="103"/>
      <c r="F21" s="103"/>
      <c r="G21" s="93">
        <f t="shared" si="2"/>
        <v>0</v>
      </c>
      <c r="H21" s="106" t="str">
        <f t="shared" si="1"/>
        <v>0</v>
      </c>
      <c r="I21" s="93">
        <f t="shared" si="3"/>
        <v>0</v>
      </c>
      <c r="J21" s="93">
        <f t="shared" si="0"/>
        <v>0</v>
      </c>
      <c r="K21" s="140"/>
    </row>
    <row r="22" spans="1:11" ht="12.75">
      <c r="A22" s="102"/>
      <c r="B22" s="102"/>
      <c r="C22" s="103"/>
      <c r="D22" s="103"/>
      <c r="E22" s="103"/>
      <c r="F22" s="103"/>
      <c r="G22" s="93">
        <f t="shared" si="2"/>
        <v>0</v>
      </c>
      <c r="H22" s="106" t="str">
        <f t="shared" si="1"/>
        <v>0</v>
      </c>
      <c r="I22" s="93">
        <f t="shared" si="3"/>
        <v>0</v>
      </c>
      <c r="J22" s="93">
        <f t="shared" si="0"/>
        <v>0</v>
      </c>
      <c r="K22" s="140"/>
    </row>
    <row r="23" spans="1:11" ht="12.75">
      <c r="A23" s="102"/>
      <c r="B23" s="102"/>
      <c r="C23" s="103"/>
      <c r="D23" s="103"/>
      <c r="E23" s="103"/>
      <c r="F23" s="103"/>
      <c r="G23" s="93">
        <f t="shared" si="2"/>
        <v>0</v>
      </c>
      <c r="H23" s="106" t="str">
        <f t="shared" si="1"/>
        <v>0</v>
      </c>
      <c r="I23" s="93">
        <f t="shared" si="3"/>
        <v>0</v>
      </c>
      <c r="J23" s="93">
        <f t="shared" si="0"/>
        <v>0</v>
      </c>
      <c r="K23" s="140"/>
    </row>
    <row r="24" spans="1:11" ht="12.75">
      <c r="A24" s="102"/>
      <c r="B24" s="102"/>
      <c r="C24" s="103"/>
      <c r="D24" s="103"/>
      <c r="E24" s="103"/>
      <c r="F24" s="103"/>
      <c r="G24" s="93">
        <f t="shared" si="2"/>
        <v>0</v>
      </c>
      <c r="H24" s="106" t="str">
        <f t="shared" si="1"/>
        <v>0</v>
      </c>
      <c r="I24" s="93">
        <f t="shared" si="3"/>
        <v>0</v>
      </c>
      <c r="J24" s="93">
        <f t="shared" si="0"/>
        <v>0</v>
      </c>
      <c r="K24" s="140"/>
    </row>
    <row r="25" spans="1:11" ht="12.75">
      <c r="A25" s="102"/>
      <c r="B25" s="102"/>
      <c r="C25" s="103"/>
      <c r="D25" s="103"/>
      <c r="E25" s="103"/>
      <c r="F25" s="103"/>
      <c r="G25" s="93">
        <f t="shared" si="2"/>
        <v>0</v>
      </c>
      <c r="H25" s="106" t="str">
        <f t="shared" si="1"/>
        <v>0</v>
      </c>
      <c r="I25" s="93">
        <f t="shared" si="3"/>
        <v>0</v>
      </c>
      <c r="J25" s="93">
        <f t="shared" si="0"/>
        <v>0</v>
      </c>
      <c r="K25" s="140"/>
    </row>
    <row r="26" spans="1:11" ht="12.75">
      <c r="A26" s="102"/>
      <c r="B26" s="102"/>
      <c r="C26" s="103"/>
      <c r="D26" s="103"/>
      <c r="E26" s="103"/>
      <c r="F26" s="103"/>
      <c r="G26" s="93">
        <f t="shared" si="2"/>
        <v>0</v>
      </c>
      <c r="H26" s="106" t="str">
        <f t="shared" si="1"/>
        <v>0</v>
      </c>
      <c r="I26" s="93">
        <f t="shared" si="3"/>
        <v>0</v>
      </c>
      <c r="J26" s="93">
        <f t="shared" si="0"/>
        <v>0</v>
      </c>
      <c r="K26" s="140"/>
    </row>
    <row r="27" spans="1:11" ht="12.75">
      <c r="A27" s="102"/>
      <c r="B27" s="102"/>
      <c r="C27" s="103"/>
      <c r="D27" s="103"/>
      <c r="E27" s="103"/>
      <c r="F27" s="103"/>
      <c r="G27" s="93">
        <f t="shared" si="2"/>
        <v>0</v>
      </c>
      <c r="H27" s="106" t="str">
        <f t="shared" si="1"/>
        <v>0</v>
      </c>
      <c r="I27" s="93">
        <f t="shared" si="3"/>
        <v>0</v>
      </c>
      <c r="J27" s="93">
        <f t="shared" si="0"/>
        <v>0</v>
      </c>
      <c r="K27" s="140"/>
    </row>
    <row r="28" spans="1:11" ht="12.75">
      <c r="A28" s="102"/>
      <c r="B28" s="102"/>
      <c r="C28" s="103"/>
      <c r="D28" s="103"/>
      <c r="E28" s="103"/>
      <c r="F28" s="103"/>
      <c r="G28" s="93">
        <f t="shared" si="2"/>
        <v>0</v>
      </c>
      <c r="H28" s="106" t="str">
        <f t="shared" si="1"/>
        <v>0</v>
      </c>
      <c r="I28" s="93">
        <f t="shared" si="3"/>
        <v>0</v>
      </c>
      <c r="J28" s="93">
        <f t="shared" si="0"/>
        <v>0</v>
      </c>
      <c r="K28" s="140"/>
    </row>
    <row r="29" spans="1:11" ht="12.75">
      <c r="A29" s="102"/>
      <c r="B29" s="102"/>
      <c r="C29" s="103"/>
      <c r="D29" s="103"/>
      <c r="E29" s="103"/>
      <c r="F29" s="103"/>
      <c r="G29" s="93">
        <f t="shared" si="2"/>
        <v>0</v>
      </c>
      <c r="H29" s="106" t="str">
        <f t="shared" si="1"/>
        <v>0</v>
      </c>
      <c r="I29" s="93">
        <f t="shared" si="3"/>
        <v>0</v>
      </c>
      <c r="J29" s="93">
        <f t="shared" si="0"/>
        <v>0</v>
      </c>
      <c r="K29" s="140"/>
    </row>
    <row r="30" spans="1:11" ht="12.75">
      <c r="A30" s="102"/>
      <c r="B30" s="102"/>
      <c r="C30" s="103"/>
      <c r="D30" s="103"/>
      <c r="E30" s="103"/>
      <c r="F30" s="103"/>
      <c r="G30" s="93">
        <f t="shared" si="2"/>
        <v>0</v>
      </c>
      <c r="H30" s="106" t="str">
        <f t="shared" si="1"/>
        <v>0</v>
      </c>
      <c r="I30" s="93">
        <f t="shared" si="3"/>
        <v>0</v>
      </c>
      <c r="J30" s="93">
        <f t="shared" si="0"/>
        <v>0</v>
      </c>
      <c r="K30" s="140"/>
    </row>
    <row r="31" spans="1:11" ht="12.75">
      <c r="A31" s="102"/>
      <c r="B31" s="102"/>
      <c r="C31" s="103"/>
      <c r="D31" s="103"/>
      <c r="E31" s="103"/>
      <c r="F31" s="103"/>
      <c r="G31" s="93">
        <f t="shared" si="2"/>
        <v>0</v>
      </c>
      <c r="H31" s="106" t="str">
        <f t="shared" si="1"/>
        <v>0</v>
      </c>
      <c r="I31" s="93">
        <f t="shared" si="3"/>
        <v>0</v>
      </c>
      <c r="J31" s="93">
        <f t="shared" si="0"/>
        <v>0</v>
      </c>
      <c r="K31" s="140"/>
    </row>
    <row r="32" spans="1:11" ht="12.75">
      <c r="A32" s="114"/>
      <c r="B32" s="114"/>
      <c r="C32" s="115"/>
      <c r="D32" s="115"/>
      <c r="E32" s="115"/>
      <c r="F32" s="115"/>
      <c r="G32" s="96"/>
      <c r="H32" s="108"/>
      <c r="I32" s="96"/>
      <c r="J32" s="96"/>
      <c r="K32" s="142"/>
    </row>
    <row r="33" spans="1:11" ht="12.75">
      <c r="A33" s="22"/>
      <c r="B33" s="63"/>
      <c r="C33" s="64"/>
      <c r="D33" s="64"/>
      <c r="E33" s="64"/>
      <c r="F33" s="64"/>
      <c r="G33" s="65">
        <f>IF(D33+E33+F33=0,"",D33+E33+F33)</f>
      </c>
      <c r="H33" s="66">
        <f>IF(G33=0,"",IF(ISERR(G33/C33),"",G33/C33))</f>
      </c>
      <c r="I33" s="65"/>
      <c r="J33" s="69"/>
      <c r="K33" s="69"/>
    </row>
    <row r="34" spans="1:11" ht="12.75">
      <c r="A34" s="28"/>
      <c r="B34" s="68"/>
      <c r="C34" s="99">
        <v>0</v>
      </c>
      <c r="D34" s="99">
        <v>0</v>
      </c>
      <c r="E34" s="99">
        <v>0</v>
      </c>
      <c r="F34" s="99">
        <v>0</v>
      </c>
      <c r="G34" s="100">
        <v>0</v>
      </c>
      <c r="H34" s="88">
        <f>IF(G34=0,"",IF(ISERR(G34/C34),"",G34/C34))</f>
      </c>
      <c r="I34" s="100">
        <v>0</v>
      </c>
      <c r="J34" s="100">
        <v>0</v>
      </c>
      <c r="K34" s="71"/>
    </row>
    <row r="35" spans="1:11" ht="12.75">
      <c r="A35" s="30"/>
      <c r="B35" s="34" t="s">
        <v>110</v>
      </c>
      <c r="C35" s="25"/>
      <c r="D35" s="25"/>
      <c r="E35" s="25"/>
      <c r="F35" s="25"/>
      <c r="G35" s="25"/>
      <c r="H35" s="25"/>
      <c r="I35" s="25"/>
      <c r="J35" s="32"/>
      <c r="K35" s="32"/>
    </row>
    <row r="36" spans="1:11" ht="12.75" customHeight="1" thickBot="1">
      <c r="A36" s="35"/>
      <c r="B36" s="36" t="s">
        <v>143</v>
      </c>
      <c r="C36" s="98">
        <f>SUM(C13:C34)</f>
        <v>0</v>
      </c>
      <c r="D36" s="98">
        <f aca="true" t="shared" si="4" ref="D36:J36">SUM(D13:D34)</f>
        <v>0</v>
      </c>
      <c r="E36" s="98">
        <f t="shared" si="4"/>
        <v>0</v>
      </c>
      <c r="F36" s="98">
        <f t="shared" si="4"/>
        <v>0</v>
      </c>
      <c r="G36" s="101">
        <f t="shared" si="4"/>
        <v>0</v>
      </c>
      <c r="H36" s="87"/>
      <c r="I36" s="101">
        <f t="shared" si="4"/>
        <v>0</v>
      </c>
      <c r="J36" s="101">
        <f t="shared" si="4"/>
        <v>0</v>
      </c>
      <c r="K36" s="72"/>
    </row>
    <row r="37" spans="1:11" ht="12.75">
      <c r="A37" s="44" t="s">
        <v>219</v>
      </c>
      <c r="B37" s="44"/>
      <c r="C37" s="44"/>
      <c r="D37" s="44"/>
      <c r="E37" s="44"/>
      <c r="F37" s="44"/>
      <c r="G37" s="44"/>
      <c r="H37" s="44"/>
      <c r="I37" s="44"/>
      <c r="J37" s="44"/>
      <c r="K37" s="138" t="s">
        <v>228</v>
      </c>
    </row>
  </sheetData>
  <sheetProtection password="DB53" sheet="1" objects="1" scenarios="1"/>
  <printOptions/>
  <pageMargins left="0.75" right="0.75" top="1" bottom="1" header="0.5" footer="0.5"/>
  <pageSetup fitToHeight="0" fitToWidth="1" horizontalDpi="300" verticalDpi="300" orientation="landscape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7:S59"/>
  <sheetViews>
    <sheetView view="pageBreakPreview" zoomScaleSheetLayoutView="100" workbookViewId="0" topLeftCell="A6">
      <selection activeCell="D8" sqref="D8"/>
    </sheetView>
  </sheetViews>
  <sheetFormatPr defaultColWidth="9.140625" defaultRowHeight="12.75"/>
  <cols>
    <col min="1" max="1" width="1.28515625" style="118" customWidth="1"/>
    <col min="2" max="2" width="6.8515625" style="118" customWidth="1"/>
    <col min="3" max="3" width="7.00390625" style="118" customWidth="1"/>
    <col min="4" max="5" width="9.140625" style="118" customWidth="1"/>
    <col min="6" max="6" width="15.28125" style="118" customWidth="1"/>
    <col min="7" max="7" width="9.140625" style="118" customWidth="1"/>
    <col min="8" max="8" width="11.140625" style="118" customWidth="1"/>
    <col min="9" max="9" width="14.421875" style="118" customWidth="1"/>
    <col min="10" max="10" width="3.8515625" style="118" customWidth="1"/>
    <col min="11" max="16384" width="9.140625" style="118" customWidth="1"/>
  </cols>
  <sheetData>
    <row r="1" ht="12.75"/>
    <row r="2" ht="12.75"/>
    <row r="3" ht="12.75"/>
    <row r="4" ht="12.75"/>
    <row r="5" ht="12.75"/>
    <row r="6" ht="12.75"/>
    <row r="7" spans="2:19" ht="15" customHeight="1">
      <c r="B7" s="124"/>
      <c r="C7" s="124"/>
      <c r="D7" s="125" t="s">
        <v>161</v>
      </c>
      <c r="E7" s="124"/>
      <c r="F7" s="124"/>
      <c r="G7" s="124"/>
      <c r="H7" s="124"/>
      <c r="I7" s="124"/>
      <c r="J7" s="124"/>
      <c r="K7" s="120"/>
      <c r="L7" s="120"/>
      <c r="M7" s="120"/>
      <c r="N7" s="120"/>
      <c r="O7" s="120"/>
      <c r="P7" s="120"/>
      <c r="Q7" s="120"/>
      <c r="R7" s="120"/>
      <c r="S7" s="120"/>
    </row>
    <row r="8" spans="2:19" ht="15" customHeight="1">
      <c r="B8" s="124"/>
      <c r="C8" s="124"/>
      <c r="D8" s="125" t="s">
        <v>230</v>
      </c>
      <c r="E8" s="124"/>
      <c r="F8" s="124"/>
      <c r="G8" s="124"/>
      <c r="H8" s="124"/>
      <c r="I8" s="124"/>
      <c r="J8" s="124"/>
      <c r="K8" s="120"/>
      <c r="L8" s="120"/>
      <c r="M8" s="120"/>
      <c r="N8" s="120"/>
      <c r="O8" s="120"/>
      <c r="P8" s="120"/>
      <c r="Q8" s="120"/>
      <c r="R8" s="120"/>
      <c r="S8" s="120"/>
    </row>
    <row r="10" spans="2:17" ht="12.75" customHeight="1">
      <c r="B10" s="119" t="s">
        <v>8</v>
      </c>
      <c r="C10" s="118" t="s">
        <v>186</v>
      </c>
      <c r="D10" s="120"/>
      <c r="E10" s="120"/>
      <c r="F10" s="120"/>
      <c r="G10" s="120" t="s">
        <v>183</v>
      </c>
      <c r="H10" s="163">
        <f>+Instructions!E65</f>
        <v>0</v>
      </c>
      <c r="I10" s="172"/>
      <c r="J10" s="120"/>
      <c r="K10" s="120"/>
      <c r="L10" s="120"/>
      <c r="M10" s="120"/>
      <c r="N10" s="120"/>
      <c r="O10" s="120"/>
      <c r="P10" s="120"/>
      <c r="Q10" s="120"/>
    </row>
    <row r="11" spans="3:9" ht="12.75">
      <c r="C11" s="131" t="s">
        <v>210</v>
      </c>
      <c r="G11" s="118" t="s">
        <v>3</v>
      </c>
      <c r="H11" s="177">
        <f>+Instructions!E67</f>
        <v>0</v>
      </c>
      <c r="I11" s="178"/>
    </row>
    <row r="12" spans="3:9" ht="12.75">
      <c r="C12" s="118" t="s">
        <v>208</v>
      </c>
      <c r="H12" s="177">
        <f>+Instructions!E69</f>
        <v>0</v>
      </c>
      <c r="I12" s="178"/>
    </row>
    <row r="13" ht="12.75">
      <c r="C13" s="118" t="s">
        <v>211</v>
      </c>
    </row>
    <row r="14" ht="12.75">
      <c r="C14" s="118" t="s">
        <v>209</v>
      </c>
    </row>
    <row r="16" spans="2:10" ht="12.75">
      <c r="B16" s="118" t="s">
        <v>7</v>
      </c>
      <c r="C16" s="173">
        <f>+Instructions!E59</f>
        <v>0</v>
      </c>
      <c r="D16" s="174"/>
      <c r="E16" s="174"/>
      <c r="G16" s="118" t="s">
        <v>1</v>
      </c>
      <c r="H16" s="179">
        <f>+Instructions!E75</f>
        <v>0</v>
      </c>
      <c r="I16" s="180"/>
      <c r="J16" s="132"/>
    </row>
    <row r="17" spans="3:5" ht="12.75">
      <c r="C17" s="175">
        <f>+Instructions!E61</f>
        <v>0</v>
      </c>
      <c r="D17" s="176"/>
      <c r="E17" s="176"/>
    </row>
    <row r="18" spans="3:5" ht="12.75">
      <c r="C18" s="175">
        <f>+Instructions!E63</f>
        <v>0</v>
      </c>
      <c r="D18" s="176"/>
      <c r="E18" s="176"/>
    </row>
    <row r="19" ht="12.75">
      <c r="C19" s="121"/>
    </row>
    <row r="21" spans="2:9" ht="12.75">
      <c r="B21" s="118" t="s">
        <v>188</v>
      </c>
      <c r="I21" s="148">
        <f>+'K201'!L27</f>
        <v>1E-08</v>
      </c>
    </row>
    <row r="22" ht="12.75">
      <c r="B22" s="118" t="s">
        <v>189</v>
      </c>
    </row>
    <row r="24" spans="3:4" ht="12.75">
      <c r="C24" s="122" t="s">
        <v>10</v>
      </c>
      <c r="D24" s="118" t="s">
        <v>163</v>
      </c>
    </row>
    <row r="25" ht="12.75">
      <c r="D25" s="118" t="s">
        <v>162</v>
      </c>
    </row>
    <row r="26" ht="12.75">
      <c r="D26" s="118" t="s">
        <v>164</v>
      </c>
    </row>
    <row r="27" ht="12.75">
      <c r="D27" s="118" t="s">
        <v>165</v>
      </c>
    </row>
    <row r="28" ht="12.75">
      <c r="D28" s="118" t="s">
        <v>166</v>
      </c>
    </row>
    <row r="29" ht="12.75">
      <c r="D29" s="118" t="s">
        <v>167</v>
      </c>
    </row>
    <row r="30" ht="12.75">
      <c r="D30" s="118" t="s">
        <v>168</v>
      </c>
    </row>
    <row r="31" ht="12.75">
      <c r="M31" s="3"/>
    </row>
    <row r="32" spans="3:4" ht="12.75">
      <c r="C32" s="122" t="s">
        <v>11</v>
      </c>
      <c r="D32" s="118" t="s">
        <v>170</v>
      </c>
    </row>
    <row r="33" ht="12.75">
      <c r="D33" s="118" t="s">
        <v>169</v>
      </c>
    </row>
    <row r="34" ht="12.75">
      <c r="D34" s="118" t="s">
        <v>171</v>
      </c>
    </row>
    <row r="35" ht="12.75">
      <c r="D35" s="118" t="s">
        <v>172</v>
      </c>
    </row>
    <row r="36" ht="12.75">
      <c r="D36" s="118" t="s">
        <v>173</v>
      </c>
    </row>
    <row r="37" ht="12.75">
      <c r="D37" s="118" t="s">
        <v>174</v>
      </c>
    </row>
    <row r="38" ht="12.75">
      <c r="D38" s="118" t="s">
        <v>175</v>
      </c>
    </row>
    <row r="39" ht="12.75">
      <c r="D39" s="118" t="s">
        <v>176</v>
      </c>
    </row>
    <row r="40" ht="12.75">
      <c r="D40" s="118" t="s">
        <v>177</v>
      </c>
    </row>
    <row r="42" spans="3:4" ht="12.75">
      <c r="C42" s="122" t="s">
        <v>12</v>
      </c>
      <c r="D42" s="118" t="s">
        <v>182</v>
      </c>
    </row>
    <row r="43" ht="12.75">
      <c r="D43" s="118" t="s">
        <v>178</v>
      </c>
    </row>
    <row r="44" ht="12.75">
      <c r="D44" s="118" t="s">
        <v>179</v>
      </c>
    </row>
    <row r="45" spans="4:15" ht="12.75" customHeight="1">
      <c r="D45" s="170" t="s">
        <v>180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</row>
    <row r="46" ht="12.75">
      <c r="D46" s="118" t="s">
        <v>181</v>
      </c>
    </row>
    <row r="49" spans="2:11" ht="12.75">
      <c r="B49" s="133"/>
      <c r="G49" s="118" t="s">
        <v>184</v>
      </c>
      <c r="I49" s="167">
        <f>+Instructions!E59</f>
        <v>0</v>
      </c>
      <c r="J49" s="168"/>
      <c r="K49" s="168"/>
    </row>
    <row r="50" spans="2:3" ht="12.75">
      <c r="B50" s="133"/>
      <c r="C50" s="145" t="s">
        <v>232</v>
      </c>
    </row>
    <row r="51" spans="2:11" ht="12.75">
      <c r="B51" s="133"/>
      <c r="D51" s="133"/>
      <c r="E51" s="133"/>
      <c r="G51" s="118" t="s">
        <v>4</v>
      </c>
      <c r="I51" s="166">
        <f>+Instructions!E87</f>
        <v>0</v>
      </c>
      <c r="J51" s="166"/>
      <c r="K51" s="166"/>
    </row>
    <row r="52" spans="2:11" ht="12.75">
      <c r="B52" s="133"/>
      <c r="C52" s="133"/>
      <c r="D52" s="133"/>
      <c r="E52" s="143"/>
      <c r="J52" s="144"/>
      <c r="K52" s="144"/>
    </row>
    <row r="53" spans="2:11" ht="12.75">
      <c r="B53" s="133"/>
      <c r="C53" s="130" t="s">
        <v>33</v>
      </c>
      <c r="D53" s="133"/>
      <c r="E53" s="133"/>
      <c r="G53" s="118" t="s">
        <v>185</v>
      </c>
      <c r="I53" s="164"/>
      <c r="J53" s="164"/>
      <c r="K53" s="164"/>
    </row>
    <row r="54" spans="2:11" ht="12.75">
      <c r="B54" s="133"/>
      <c r="D54" s="130"/>
      <c r="E54" s="130"/>
      <c r="F54" s="130"/>
      <c r="G54" s="130"/>
      <c r="I54" s="169" t="s">
        <v>216</v>
      </c>
      <c r="J54" s="169"/>
      <c r="K54" s="169"/>
    </row>
    <row r="55" spans="2:7" ht="12.75">
      <c r="B55" s="133"/>
      <c r="C55" s="130" t="s">
        <v>34</v>
      </c>
      <c r="D55" s="130"/>
      <c r="E55" s="130"/>
      <c r="F55" s="130"/>
      <c r="G55" s="130"/>
    </row>
    <row r="56" spans="2:11" ht="12.75">
      <c r="B56" s="133"/>
      <c r="D56" s="130"/>
      <c r="E56" s="130"/>
      <c r="F56" s="130"/>
      <c r="G56" s="130" t="s">
        <v>32</v>
      </c>
      <c r="I56" s="166">
        <f>+Instructions!E89</f>
        <v>0</v>
      </c>
      <c r="J56" s="166"/>
      <c r="K56" s="166"/>
    </row>
    <row r="57" spans="2:7" ht="12.75">
      <c r="B57" s="133"/>
      <c r="C57" s="130" t="s">
        <v>44</v>
      </c>
      <c r="G57" s="130"/>
    </row>
    <row r="58" spans="2:11" ht="12.75">
      <c r="B58" s="133"/>
      <c r="C58" s="130"/>
      <c r="D58" s="130"/>
      <c r="E58" s="130"/>
      <c r="F58" s="130"/>
      <c r="G58" s="130" t="s">
        <v>231</v>
      </c>
      <c r="I58" s="163">
        <f>+Instructions!E61</f>
        <v>0</v>
      </c>
      <c r="J58" s="164"/>
      <c r="K58" s="164"/>
    </row>
    <row r="59" spans="2:11" ht="19.5" customHeight="1">
      <c r="B59" s="133"/>
      <c r="C59" s="130" t="s">
        <v>43</v>
      </c>
      <c r="D59" s="130"/>
      <c r="E59" s="130"/>
      <c r="F59" s="130"/>
      <c r="G59" s="118" t="s">
        <v>217</v>
      </c>
      <c r="I59" s="163">
        <f>+Instructions!E63</f>
        <v>0</v>
      </c>
      <c r="J59" s="165"/>
      <c r="K59" s="165"/>
    </row>
  </sheetData>
  <sheetProtection password="DB53" sheet="1" objects="1" scenarios="1"/>
  <mergeCells count="15">
    <mergeCell ref="D45:O45"/>
    <mergeCell ref="H10:I10"/>
    <mergeCell ref="C16:E16"/>
    <mergeCell ref="C17:E17"/>
    <mergeCell ref="C18:E18"/>
    <mergeCell ref="H11:I11"/>
    <mergeCell ref="H12:I12"/>
    <mergeCell ref="H16:I16"/>
    <mergeCell ref="I58:K58"/>
    <mergeCell ref="I59:K59"/>
    <mergeCell ref="I56:K56"/>
    <mergeCell ref="I49:K49"/>
    <mergeCell ref="I51:K51"/>
    <mergeCell ref="I53:K53"/>
    <mergeCell ref="I54:K54"/>
  </mergeCells>
  <printOptions/>
  <pageMargins left="0.75" right="0.75" top="0.68" bottom="1" header="0.5" footer="0.5"/>
  <pageSetup horizontalDpi="600" verticalDpi="600" orientation="portrait" scale="87" r:id="rId3"/>
  <headerFooter alignWithMargins="0">
    <oddFooter>&amp;L&amp;"Folio Light,Regular"&amp;8K211 ver 03/10 suite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7:K48"/>
  <sheetViews>
    <sheetView view="pageBreakPreview" zoomScaleSheetLayoutView="100" workbookViewId="0" topLeftCell="A1">
      <selection activeCell="D16" sqref="D16:F16"/>
    </sheetView>
  </sheetViews>
  <sheetFormatPr defaultColWidth="9.140625" defaultRowHeight="12.75"/>
  <cols>
    <col min="1" max="1" width="2.7109375" style="118" customWidth="1"/>
    <col min="2" max="2" width="6.28125" style="118" customWidth="1"/>
    <col min="3" max="4" width="9.140625" style="118" customWidth="1"/>
    <col min="5" max="5" width="14.140625" style="118" customWidth="1"/>
    <col min="6" max="6" width="9.140625" style="118" customWidth="1"/>
    <col min="7" max="7" width="7.28125" style="118" customWidth="1"/>
    <col min="8" max="9" width="9.140625" style="118" customWidth="1"/>
    <col min="10" max="10" width="5.00390625" style="118" customWidth="1"/>
    <col min="11" max="11" width="7.00390625" style="118" customWidth="1"/>
    <col min="12" max="16384" width="9.140625" style="118" customWidth="1"/>
  </cols>
  <sheetData>
    <row r="1" ht="12.75"/>
    <row r="2" ht="12.75"/>
    <row r="3" ht="12.75"/>
    <row r="4" ht="12.75"/>
    <row r="5" ht="12.75"/>
    <row r="6" ht="12.75"/>
    <row r="7" spans="2:11" ht="18.75">
      <c r="B7" s="181" t="s">
        <v>229</v>
      </c>
      <c r="C7" s="182"/>
      <c r="D7" s="182"/>
      <c r="E7" s="182"/>
      <c r="F7" s="182"/>
      <c r="G7" s="182"/>
      <c r="H7" s="182"/>
      <c r="I7" s="182"/>
      <c r="J7" s="182"/>
      <c r="K7" s="182"/>
    </row>
    <row r="10" ht="12.75">
      <c r="C10" s="118" t="s">
        <v>148</v>
      </c>
    </row>
    <row r="12" ht="12.75">
      <c r="C12" s="130" t="str">
        <f>"And "&amp;(Instructions!E59)&amp;" hereinafter called SUBCONTRACTOR"</f>
        <v>And  hereinafter called SUBCONTRACTOR</v>
      </c>
    </row>
    <row r="14" spans="2:3" ht="12.75">
      <c r="B14" s="130"/>
      <c r="C14" s="130" t="str">
        <f>"for  final payment that is about to be made for "&amp;(Instructions!E91)&amp;" at"</f>
        <v>for  final payment that is about to be made for  at</v>
      </c>
    </row>
    <row r="16" spans="4:6" ht="15" customHeight="1">
      <c r="D16" s="163">
        <f>+Instructions!E65</f>
        <v>0</v>
      </c>
      <c r="E16" s="172"/>
      <c r="F16" s="172"/>
    </row>
    <row r="17" spans="4:6" ht="15" customHeight="1">
      <c r="D17" s="163">
        <f>+Instructions!E67</f>
        <v>0</v>
      </c>
      <c r="E17" s="172"/>
      <c r="F17" s="172"/>
    </row>
    <row r="18" spans="4:6" ht="15" customHeight="1">
      <c r="D18" s="163">
        <f>+Instructions!E69</f>
        <v>0</v>
      </c>
      <c r="E18" s="172"/>
      <c r="F18" s="172"/>
    </row>
    <row r="19" ht="12.75">
      <c r="D19" s="121"/>
    </row>
    <row r="20" ht="12.75">
      <c r="C20" s="118" t="s">
        <v>149</v>
      </c>
    </row>
    <row r="21" ht="12.75">
      <c r="C21" s="118" t="s">
        <v>150</v>
      </c>
    </row>
    <row r="22" ht="12.75">
      <c r="C22" s="118" t="s">
        <v>160</v>
      </c>
    </row>
    <row r="23" ht="12.75">
      <c r="C23" s="118" t="s">
        <v>151</v>
      </c>
    </row>
    <row r="24" ht="12.75">
      <c r="C24" s="118" t="s">
        <v>193</v>
      </c>
    </row>
    <row r="26" spans="4:6" ht="12.75">
      <c r="D26" s="163">
        <f>+Instructions!E71</f>
        <v>0</v>
      </c>
      <c r="E26" s="172"/>
      <c r="F26" s="172"/>
    </row>
    <row r="27" ht="12.75">
      <c r="D27" s="121"/>
    </row>
    <row r="28" ht="12.75">
      <c r="C28" s="118" t="s">
        <v>152</v>
      </c>
    </row>
    <row r="29" ht="12.75">
      <c r="C29" s="118" t="s">
        <v>153</v>
      </c>
    </row>
    <row r="30" ht="12.75">
      <c r="C30" s="118" t="s">
        <v>154</v>
      </c>
    </row>
    <row r="31" ht="12.75">
      <c r="C31" s="118" t="s">
        <v>155</v>
      </c>
    </row>
    <row r="33" ht="12.75">
      <c r="C33" s="118" t="s">
        <v>156</v>
      </c>
    </row>
    <row r="34" ht="12.75">
      <c r="C34" s="118" t="s">
        <v>220</v>
      </c>
    </row>
    <row r="35" ht="12.75">
      <c r="C35" s="118" t="s">
        <v>190</v>
      </c>
    </row>
    <row r="38" spans="2:10" ht="12.75">
      <c r="B38" s="118" t="s">
        <v>157</v>
      </c>
      <c r="F38" s="118" t="s">
        <v>184</v>
      </c>
      <c r="H38" s="163">
        <f>+Instructions!E59</f>
        <v>0</v>
      </c>
      <c r="I38" s="172"/>
      <c r="J38" s="172"/>
    </row>
    <row r="39" spans="2:11" ht="12.75">
      <c r="B39" s="118" t="s">
        <v>158</v>
      </c>
      <c r="I39" s="133"/>
      <c r="J39" s="133"/>
      <c r="K39" s="133"/>
    </row>
    <row r="40" spans="6:11" ht="12.75">
      <c r="F40" s="118" t="s">
        <v>4</v>
      </c>
      <c r="H40" s="166">
        <f>+Instructions!E87</f>
        <v>0</v>
      </c>
      <c r="I40" s="166"/>
      <c r="J40" s="166"/>
      <c r="K40" s="133"/>
    </row>
    <row r="41" spans="2:11" ht="12.75">
      <c r="B41" s="123"/>
      <c r="I41" s="144"/>
      <c r="J41" s="144"/>
      <c r="K41" s="144"/>
    </row>
    <row r="42" spans="2:10" ht="12.75">
      <c r="B42" s="133"/>
      <c r="C42" s="135"/>
      <c r="D42" s="136" t="s">
        <v>159</v>
      </c>
      <c r="F42" s="118" t="s">
        <v>185</v>
      </c>
      <c r="H42" s="164"/>
      <c r="I42" s="164"/>
      <c r="J42" s="164"/>
    </row>
    <row r="43" spans="5:11" ht="12.75">
      <c r="E43" s="130"/>
      <c r="F43" s="130"/>
      <c r="H43" s="169" t="s">
        <v>216</v>
      </c>
      <c r="I43" s="169"/>
      <c r="J43" s="169"/>
      <c r="K43" s="133"/>
    </row>
    <row r="44" spans="5:6" ht="12.75">
      <c r="E44" s="130"/>
      <c r="F44" s="130"/>
    </row>
    <row r="45" spans="5:10" ht="12.75">
      <c r="E45" s="130"/>
      <c r="F45" s="130" t="s">
        <v>32</v>
      </c>
      <c r="H45" s="147">
        <f>+Instructions!E89</f>
        <v>0</v>
      </c>
      <c r="I45" s="123"/>
      <c r="J45" s="123"/>
    </row>
    <row r="46" spans="3:6" ht="12.75">
      <c r="C46" s="130"/>
      <c r="F46" s="130"/>
    </row>
    <row r="47" spans="2:10" ht="12.75">
      <c r="B47" s="130"/>
      <c r="C47" s="130"/>
      <c r="D47" s="130"/>
      <c r="E47" s="130"/>
      <c r="F47" s="130" t="s">
        <v>231</v>
      </c>
      <c r="H47" s="163">
        <f>+Instructions!E61</f>
        <v>0</v>
      </c>
      <c r="I47" s="163"/>
      <c r="J47" s="163"/>
    </row>
    <row r="48" spans="2:10" ht="18.75" customHeight="1">
      <c r="B48" s="130"/>
      <c r="C48" s="130"/>
      <c r="D48" s="130"/>
      <c r="E48" s="130"/>
      <c r="F48" s="118" t="s">
        <v>217</v>
      </c>
      <c r="H48" s="175">
        <f>+Instructions!E63</f>
        <v>0</v>
      </c>
      <c r="I48" s="175"/>
      <c r="J48" s="175"/>
    </row>
    <row r="49" ht="3.75" customHeight="1"/>
  </sheetData>
  <sheetProtection password="DB53" sheet="1" objects="1" scenarios="1"/>
  <mergeCells count="11">
    <mergeCell ref="H43:J43"/>
    <mergeCell ref="H47:J47"/>
    <mergeCell ref="H48:J48"/>
    <mergeCell ref="D26:F26"/>
    <mergeCell ref="H38:J38"/>
    <mergeCell ref="H42:J42"/>
    <mergeCell ref="H40:J40"/>
    <mergeCell ref="B7:K7"/>
    <mergeCell ref="D18:F18"/>
    <mergeCell ref="D17:F17"/>
    <mergeCell ref="D16:F16"/>
  </mergeCells>
  <printOptions/>
  <pageMargins left="0.5" right="0.5" top="1" bottom="1" header="0.5" footer="0.5"/>
  <pageSetup horizontalDpi="300" verticalDpi="300" orientation="portrait" scale="99" r:id="rId3"/>
  <headerFooter alignWithMargins="0">
    <oddFooter>&amp;L&amp;8K215  ver 03/10 suite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Kane Construction,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K200 Subcontractor Billing Forms Suite</dc:title>
  <dc:subject/>
  <dc:creator>Dennis Kane</dc:creator>
  <cp:keywords/>
  <dc:description>06/02 added partial release
11/02 updated addresses
03/03 added final release
10/03 updated instructions
10/03 added additional navagation buttons
</dc:description>
  <cp:lastModifiedBy>dennis kane</cp:lastModifiedBy>
  <cp:lastPrinted>2010-03-14T23:19:44Z</cp:lastPrinted>
  <dcterms:created xsi:type="dcterms:W3CDTF">2001-05-23T17:22:07Z</dcterms:created>
  <dcterms:modified xsi:type="dcterms:W3CDTF">2010-03-15T18:38:27Z</dcterms:modified>
  <cp:category/>
  <cp:version/>
  <cp:contentType/>
  <cp:contentStatus/>
</cp:coreProperties>
</file>